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835" activeTab="2"/>
  </bookViews>
  <sheets>
    <sheet name="Introduction" sheetId="1" r:id="rId1"/>
    <sheet name="Pre-Planning Activities" sheetId="2" r:id="rId2"/>
    <sheet name="CENSUS" sheetId="3" r:id="rId3"/>
    <sheet name="Calculator " sheetId="4" r:id="rId4"/>
    <sheet name="CHART" sheetId="5" r:id="rId5"/>
    <sheet name="Instructions Calculator" sheetId="6" r:id="rId6"/>
    <sheet name="Instructions CHART" sheetId="7" r:id="rId7"/>
    <sheet name="Response Activities" sheetId="8" r:id="rId8"/>
    <sheet name="System Failure Chart" sheetId="9" r:id="rId9"/>
    <sheet name="Strategies for Extension" sheetId="10" r:id="rId10"/>
  </sheets>
  <definedNames>
    <definedName name="_Assemble_Data" localSheetId="0">'Introduction'!$B$93</definedName>
    <definedName name="_Identify_Essential_Resources" localSheetId="0">'Introduction'!$B$89</definedName>
    <definedName name="_Mitigation_Strategies" localSheetId="0">'Introduction'!$B$105</definedName>
    <definedName name="_Toc510441377" localSheetId="0">'Introduction'!$B$73</definedName>
    <definedName name="_Toc510441378" localSheetId="0">'Introduction'!$B$74</definedName>
    <definedName name="_Toc510441382" localSheetId="0">'Introduction'!$B$78</definedName>
    <definedName name="_Toc510441383" localSheetId="0">'Introduction'!$B$80</definedName>
    <definedName name="_Toc510441385" localSheetId="0">'Introduction'!$B$90</definedName>
    <definedName name="_Toc510441386" localSheetId="0">'Introduction'!$B$91</definedName>
    <definedName name="_Toc510441388" localSheetId="0">'Introduction'!$B$96</definedName>
    <definedName name="_Toc510441390" localSheetId="0">'Introduction'!$B$106</definedName>
    <definedName name="_Toc510441393" localSheetId="0">'Introduction'!$B$120</definedName>
    <definedName name="_Toc510441394" localSheetId="0">'Introduction'!$B$129</definedName>
    <definedName name="_Toc510441396" localSheetId="0">'Introduction'!$B$133</definedName>
    <definedName name="_Toc510441397" localSheetId="0">'Introduction'!$B$134</definedName>
    <definedName name="_Toc510441406" localSheetId="0">'Introduction'!$B$170</definedName>
    <definedName name="_Toc510441408" localSheetId="0">'Introduction'!$B$173</definedName>
    <definedName name="_Toc510627312" localSheetId="0">'Introduction'!#REF!</definedName>
    <definedName name="_Toc510627320" localSheetId="0">'Introduction'!$B$75</definedName>
    <definedName name="_Toc510627328" localSheetId="0">'Introduction'!$B$97</definedName>
    <definedName name="_Toc510627329" localSheetId="0">'Introduction'!$B$100</definedName>
    <definedName name="_Toc510627330" localSheetId="0">'Introduction'!$B$103</definedName>
    <definedName name="_Toc510627335" localSheetId="0">'Introduction'!$B$112</definedName>
    <definedName name="_Toc510627336" localSheetId="0">'Introduction'!$B$115</definedName>
    <definedName name="_Toc510627340" localSheetId="0">'Introduction'!$B$121</definedName>
    <definedName name="_Toc510627341" localSheetId="0">'Introduction'!$B$122</definedName>
    <definedName name="_Toc510627342" localSheetId="0">'Introduction'!$B$123</definedName>
    <definedName name="_Toc510627343" localSheetId="0">'Introduction'!$B$124</definedName>
    <definedName name="_Toc510627344" localSheetId="0">'Introduction'!$B$125</definedName>
    <definedName name="_Toc510627345" localSheetId="0">'Introduction'!$B$126</definedName>
    <definedName name="_Toc510627347" localSheetId="0">'Introduction'!$B$127</definedName>
    <definedName name="_Toc510627352" localSheetId="0">'Introduction'!$B$145</definedName>
    <definedName name="_Toc510627353" localSheetId="0">'Introduction'!$B$157</definedName>
    <definedName name="_Toc510627354" localSheetId="0">'Introduction'!$B$159</definedName>
    <definedName name="_Toc510627357" localSheetId="0">'Introduction'!$B$164</definedName>
    <definedName name="_Toc510627358" localSheetId="0">'Introduction'!$B$166</definedName>
    <definedName name="_Toc510627359" localSheetId="0">'Introduction'!$B$168</definedName>
    <definedName name="_Toc515544667" localSheetId="0">'Introduction'!$B$192</definedName>
    <definedName name="_Toc515544671" localSheetId="0">'Introduction'!$B$95</definedName>
    <definedName name="_Toc515545203" localSheetId="0">'Introduction'!$B$55</definedName>
    <definedName name="_Toc515545207" localSheetId="0">'Introduction'!$B$76</definedName>
    <definedName name="_Toc515545222" localSheetId="0">'Introduction'!$B$101</definedName>
    <definedName name="_Toc515545239" localSheetId="0">'Introduction'!$B$163</definedName>
    <definedName name="_Toc515545323" localSheetId="0">'Introduction'!#REF!</definedName>
    <definedName name="_Toc515545324" localSheetId="0">'Introduction'!$B$25</definedName>
    <definedName name="_Toc515545325" localSheetId="0">'Introduction'!$B$53</definedName>
    <definedName name="_Toc515545326" localSheetId="0">'Introduction'!$B$54</definedName>
    <definedName name="_Toc515545332" localSheetId="0">'Introduction'!$B$77</definedName>
    <definedName name="_Toc515545352" localSheetId="0">'Introduction'!$B$118</definedName>
    <definedName name="_Toc515545353" localSheetId="0">'Introduction'!$B$119</definedName>
    <definedName name="_Toc515545358" localSheetId="0">'Introduction'!$B$143</definedName>
    <definedName name="_Toc515545362" localSheetId="0">'Introduction'!$B$162</definedName>
    <definedName name="_Toc515545365" localSheetId="0">'Introduction'!$B$171</definedName>
    <definedName name="_Toc515545367" localSheetId="0">'Introduction'!$B$174</definedName>
    <definedName name="_Toc515545368" localSheetId="0">'Introduction'!$B$179</definedName>
    <definedName name="_Toc515545369" localSheetId="0">'Introduction'!$B$180</definedName>
    <definedName name="_Toc515545370" localSheetId="0">'Introduction'!$B$181</definedName>
    <definedName name="_Toc515545371" localSheetId="0">'Introduction'!$B$183</definedName>
    <definedName name="_Toc515545372" localSheetId="0">'Introduction'!$B$185</definedName>
    <definedName name="_Toc515545373" localSheetId="0">'Introduction'!$B$187</definedName>
    <definedName name="_Toc515545374" localSheetId="0">'Introduction'!$B$189</definedName>
    <definedName name="_Toc515545375" localSheetId="0">'Introduction'!$B$191</definedName>
    <definedName name="_Toc515545377" localSheetId="0">'Introduction'!$B$194</definedName>
    <definedName name="_xlfn.SHEET" hidden="1">#NAME?</definedName>
    <definedName name="_xlnm.Print_Area" localSheetId="3">'Calculator '!$A$1:$AH$81</definedName>
    <definedName name="_xlnm.Print_Area" localSheetId="2">'CENSUS'!$A$1:$P$29</definedName>
    <definedName name="_xlnm.Print_Area" localSheetId="4">'CHART'!$A$1:$AQ$83</definedName>
    <definedName name="_xlnm.Print_Area" localSheetId="5">'Instructions Calculator'!$A$1:$B$21</definedName>
    <definedName name="_xlnm.Print_Area" localSheetId="6">'Instructions CHART'!$A$1:$A$27</definedName>
    <definedName name="_xlnm.Print_Area" localSheetId="0">'Introduction'!$A$1:$T$25</definedName>
    <definedName name="_xlnm.Print_Area" localSheetId="1">'Pre-Planning Activities'!$A$1:$C$19</definedName>
    <definedName name="_xlnm.Print_Area" localSheetId="7">'Response Activities'!$A$1:$H$10</definedName>
    <definedName name="_xlnm.Print_Area" localSheetId="9">'Strategies for Extension'!$A$3:$F$42</definedName>
    <definedName name="_xlnm.Print_Area" localSheetId="8">'System Failure Chart'!$A$1:$B$78</definedName>
  </definedNames>
  <calcPr fullCalcOnLoad="1"/>
</workbook>
</file>

<file path=xl/sharedStrings.xml><?xml version="1.0" encoding="utf-8"?>
<sst xmlns="http://schemas.openxmlformats.org/spreadsheetml/2006/main" count="582" uniqueCount="395">
  <si>
    <t>Activity</t>
  </si>
  <si>
    <t>Essential Elements</t>
  </si>
  <si>
    <t>Average Consumption Rate (units/day)</t>
  </si>
  <si>
    <t>Quantity of RA consumed per day</t>
  </si>
  <si>
    <t>Patient Census</t>
  </si>
  <si>
    <t>Definitions</t>
  </si>
  <si>
    <t>Decision Point</t>
  </si>
  <si>
    <t>Current Census (patients)</t>
  </si>
  <si>
    <t>Current Inventory (units)</t>
  </si>
  <si>
    <t>Estimated Sustainability (hours)</t>
  </si>
  <si>
    <t>Level of Care</t>
  </si>
  <si>
    <t>Modifications to normal activities implemented to extend sustainability</t>
  </si>
  <si>
    <t>Personnel Tracker
Supply Leader</t>
  </si>
  <si>
    <t>Bed Tracking Manager</t>
  </si>
  <si>
    <t>Incident Commander
Command Staff</t>
  </si>
  <si>
    <t>HICS JAS</t>
  </si>
  <si>
    <t>Standard</t>
  </si>
  <si>
    <t>Total</t>
  </si>
  <si>
    <t>Annual Consumption
(units)</t>
  </si>
  <si>
    <t>Resource Leader</t>
  </si>
  <si>
    <t xml:space="preserve">Sustainability Gap (hours)  </t>
  </si>
  <si>
    <t xml:space="preserve">If change in census, recalculate </t>
  </si>
  <si>
    <t>Recount if change in staffing</t>
  </si>
  <si>
    <t xml:space="preserve">If change, recalculate </t>
  </si>
  <si>
    <t>Annual Patient Census (patients)</t>
  </si>
  <si>
    <t>Annual Patient Census divided by 365 days</t>
  </si>
  <si>
    <t>Inventory of Resources and Assets (RA)</t>
  </si>
  <si>
    <t>The appropriate level of care (standard, sufficient, or primitive) being provided to patients based on the condition of the facility, available RA, and other emergency considerations.</t>
  </si>
  <si>
    <t>Incident Commander
Logistics Chief
Planning Chief
Operations Chief</t>
  </si>
  <si>
    <t xml:space="preserve"> Sufficient</t>
  </si>
  <si>
    <t>Standard or Sufficient</t>
  </si>
  <si>
    <t>Propane</t>
  </si>
  <si>
    <t>Natural gas</t>
  </si>
  <si>
    <t>Physician</t>
  </si>
  <si>
    <t>Security</t>
  </si>
  <si>
    <t>Blood</t>
  </si>
  <si>
    <t>Surgical Packs</t>
  </si>
  <si>
    <t>Sutures</t>
  </si>
  <si>
    <t>Consumption Adjustment</t>
  </si>
  <si>
    <t>Adults</t>
  </si>
  <si>
    <t>Outpatient</t>
  </si>
  <si>
    <t>ED</t>
  </si>
  <si>
    <t>Surgeries</t>
  </si>
  <si>
    <t>Actual count of RA items on a day picked for inventory</t>
  </si>
  <si>
    <t>Time Frame (hours)</t>
  </si>
  <si>
    <t>0-2</t>
  </si>
  <si>
    <t>24-48</t>
  </si>
  <si>
    <t>2-12</t>
  </si>
  <si>
    <t>12-24</t>
  </si>
  <si>
    <t>pint</t>
  </si>
  <si>
    <t>Determine the total number of patients that received care in a period of 12 months</t>
  </si>
  <si>
    <t>Average number of patients receiving care on a given day</t>
  </si>
  <si>
    <t>Quantity of RA consumed in a period of 12 months</t>
  </si>
  <si>
    <t>Divide annual consumption of each RA by 365 days</t>
  </si>
  <si>
    <t>A period of time that the average inventory will be depleted</t>
  </si>
  <si>
    <t>Difference between the sustainability hours before depletion and 96-hours</t>
  </si>
  <si>
    <t>Decision Process</t>
  </si>
  <si>
    <t>96-hours minus Inventory Sustainability hours</t>
  </si>
  <si>
    <t>Components</t>
  </si>
  <si>
    <t>48-96</t>
  </si>
  <si>
    <t>Staged or Total</t>
  </si>
  <si>
    <t>Number of patients receiving care on day of event</t>
  </si>
  <si>
    <t>Determine the number of patients receiving care</t>
  </si>
  <si>
    <t>Recount if there is an influx/deflux</t>
  </si>
  <si>
    <t>Determine patient population for evacuation</t>
  </si>
  <si>
    <t xml:space="preserve">Complete RA tables </t>
  </si>
  <si>
    <t>A period of time that the current inventory will be depleted</t>
  </si>
  <si>
    <t>If necessary readjust consumption rate</t>
  </si>
  <si>
    <t>Readjust for potential evacuation</t>
  </si>
  <si>
    <t xml:space="preserve">Staged evacuation may be a unit, floor or section of building. A total evacuation is relocating all to an alternate care site. </t>
  </si>
  <si>
    <t>Level of Evacuation</t>
  </si>
  <si>
    <t>Divide actual inventory quantity by average consumption rate, times 24</t>
  </si>
  <si>
    <t>The decision process determines the acceptable response alternatives concerning sustainability</t>
  </si>
  <si>
    <t>Nursery</t>
  </si>
  <si>
    <t>Other</t>
  </si>
  <si>
    <t>Annual</t>
  </si>
  <si>
    <t>Daily</t>
  </si>
  <si>
    <t>Quantity of RA on campus</t>
  </si>
  <si>
    <t>Essential 
Elements</t>
  </si>
  <si>
    <t>Current Inventory 
(units)</t>
  </si>
  <si>
    <t xml:space="preserve">Potential consumption rate of RAs at current census </t>
  </si>
  <si>
    <t>Determine quantity of RA available</t>
  </si>
  <si>
    <t>Sufficient or Primitive</t>
  </si>
  <si>
    <t>Average Daily Census (patients/day)</t>
  </si>
  <si>
    <t>Actual Inventory Quantity (units)</t>
  </si>
  <si>
    <t xml:space="preserve">Inventory List of RA (items)  </t>
  </si>
  <si>
    <t>Disposable Gloves</t>
  </si>
  <si>
    <t>Disposable Gowns</t>
  </si>
  <si>
    <t>PAPR Respirator</t>
  </si>
  <si>
    <t>N 95 Respirator</t>
  </si>
  <si>
    <t>Disposable Booties</t>
  </si>
  <si>
    <t>Patients</t>
  </si>
  <si>
    <t xml:space="preserve">Current </t>
  </si>
  <si>
    <t>Sustainability</t>
  </si>
  <si>
    <t>Determine whether to:</t>
  </si>
  <si>
    <t xml:space="preserve">  Obtain more  Resources and Assets                                                                                      </t>
  </si>
  <si>
    <t xml:space="preserve">  Consider consumption adjustment                                                            </t>
  </si>
  <si>
    <t>Inventory Sustainability Period (hours)</t>
  </si>
  <si>
    <t>Sustainable Period (hours)</t>
  </si>
  <si>
    <t>Fuel oil</t>
  </si>
  <si>
    <t xml:space="preserve">  Partial or total  evacuation</t>
  </si>
  <si>
    <t>Estimated quantity of RA available on the day of the event</t>
  </si>
  <si>
    <t>Census
 (patients)</t>
  </si>
  <si>
    <t>Average Consumption Rate (units/days)</t>
  </si>
  <si>
    <t>Estimated Consumption Rate (units/hour)</t>
  </si>
  <si>
    <t>Description
(units)</t>
  </si>
  <si>
    <t>case</t>
  </si>
  <si>
    <t>gallons</t>
  </si>
  <si>
    <t>box</t>
  </si>
  <si>
    <t>Bulk Oxygen</t>
  </si>
  <si>
    <t>cubic feet</t>
  </si>
  <si>
    <t xml:space="preserve"> each</t>
  </si>
  <si>
    <t>Determine the number of units in the six categories that were consumed or utilized in a period of 12 months.</t>
  </si>
  <si>
    <t>0-2 hours</t>
  </si>
  <si>
    <t>2-12 hours</t>
  </si>
  <si>
    <t>12-24 hours</t>
  </si>
  <si>
    <t>24-48 hours</t>
  </si>
  <si>
    <t>48-96 hours</t>
  </si>
  <si>
    <t>therms</t>
  </si>
  <si>
    <t>Batteries</t>
  </si>
  <si>
    <t>individual</t>
  </si>
  <si>
    <t>Vehicle</t>
  </si>
  <si>
    <t>car</t>
  </si>
  <si>
    <t>Baricades</t>
  </si>
  <si>
    <t>structure</t>
  </si>
  <si>
    <t>Annual Consumption (units)</t>
  </si>
  <si>
    <t>Estimated Consumption Rate 
(units/ hour)</t>
  </si>
  <si>
    <t>96 Hour Sustainability Planning</t>
  </si>
  <si>
    <t>Fixed Decon Shower</t>
  </si>
  <si>
    <t>Tent Decon Shower</t>
  </si>
  <si>
    <t>Nitrile Gloves</t>
  </si>
  <si>
    <t>Protective Boots</t>
  </si>
  <si>
    <t>Patient Decon Kits</t>
  </si>
  <si>
    <t>RN</t>
  </si>
  <si>
    <t>LPN</t>
  </si>
  <si>
    <t>Diesel* Generator</t>
  </si>
  <si>
    <t>Heating System</t>
  </si>
  <si>
    <t>Hot Water</t>
  </si>
  <si>
    <t>Potable Water</t>
  </si>
  <si>
    <t>Non-Potable Water</t>
  </si>
  <si>
    <t>litres</t>
  </si>
  <si>
    <t>Nitrogen</t>
  </si>
  <si>
    <t>set</t>
  </si>
  <si>
    <t>All patients including ED, Pediatrics, Surgery, Outpatient, etc that received care in 12 mo. Period</t>
  </si>
  <si>
    <t xml:space="preserve">RAs needed for an emergency within 6 categories: </t>
  </si>
  <si>
    <t>Identify items needed, (i.e. PPE, water, fuel, staffing, medical, surgical, and pharmaceutical)</t>
  </si>
  <si>
    <t>Consumption Adjustment
 (units/hour)</t>
  </si>
  <si>
    <t>RESPONSE ACTIVITIES</t>
  </si>
  <si>
    <t>PRE-PLANNING ACTIVITIES</t>
  </si>
  <si>
    <t>INSTRUCTIONS</t>
  </si>
  <si>
    <t>box (20)</t>
  </si>
  <si>
    <t xml:space="preserve">Licensed beds = </t>
  </si>
  <si>
    <t>Hospital Name</t>
  </si>
  <si>
    <t>Overhead Paging</t>
  </si>
  <si>
    <t>Alarm System</t>
  </si>
  <si>
    <t>Computer Function</t>
  </si>
  <si>
    <t>Cell Phone Service</t>
  </si>
  <si>
    <t>Landline Phone Service</t>
  </si>
  <si>
    <t>Hours of Emergency Operations</t>
  </si>
  <si>
    <t>Medical Waste Pickup</t>
  </si>
  <si>
    <t>Fire Safety Systems</t>
  </si>
  <si>
    <t>Crowd Control</t>
  </si>
  <si>
    <t>Hazardous Waste Management</t>
  </si>
  <si>
    <t>Steam Pressure</t>
  </si>
  <si>
    <t>Sewer System</t>
  </si>
  <si>
    <t xml:space="preserve">Chiller System </t>
  </si>
  <si>
    <t>Major Air Handling Equipment</t>
  </si>
  <si>
    <t>Elevator(s)</t>
  </si>
  <si>
    <t>Sump Pump</t>
  </si>
  <si>
    <t>Medical Air</t>
  </si>
  <si>
    <t>Medical Vacuum</t>
  </si>
  <si>
    <t xml:space="preserve">Green </t>
  </si>
  <si>
    <t xml:space="preserve"> Resources are known or calculated to be available with no impact on normal operations.</t>
  </si>
  <si>
    <t xml:space="preserve">Yellow </t>
  </si>
  <si>
    <t>Potential exists for impact on normal operations. Implement appropriate Emergency Operations Plans to mitigate the impact of a sustained event.</t>
  </si>
  <si>
    <t xml:space="preserve">Red  </t>
  </si>
  <si>
    <t>Normal and emergency operations are significantly impacted.  All internal resources/strategies to mitigate the impact have been depleted.</t>
  </si>
  <si>
    <t>Level C Chemical Suits</t>
  </si>
  <si>
    <t>COMMUNICATIONS</t>
  </si>
  <si>
    <t xml:space="preserve">MANAGING RESOURCES &amp; ASSETS </t>
  </si>
  <si>
    <t>SAFETY &amp; SECURITY</t>
  </si>
  <si>
    <t>STAFFING</t>
  </si>
  <si>
    <t>UTILITIES</t>
  </si>
  <si>
    <t>CLINICAL ACTIVITIES</t>
  </si>
  <si>
    <t>MANAGING RESOURCES &amp; ASSETS</t>
  </si>
  <si>
    <t>AVERAGE DAILY CENSUS</t>
  </si>
  <si>
    <t>The Resources pre-populated in Column B of the Chart are categorized in Column A by the Joint Commission’s six Critical Functions of Environment of Care. They are also pre-populated in corresponding Tabs in the accompanying 96 Hour Sustainability Calculator. The Critical Functions and corresponding Tabs in theCalculator are numbered and categorized as follows:</t>
  </si>
  <si>
    <t>1.      Communicating during emergency conditions.</t>
  </si>
  <si>
    <t>2.      Managing resources and assets during emergency conditions.</t>
  </si>
  <si>
    <t>3.      Managing safety and security during emergency conditions.</t>
  </si>
  <si>
    <t>4.      Defining and managing staff roles and responsibilities during emergency conditions.</t>
  </si>
  <si>
    <t>5.      Managing utilities during emergency conditions.</t>
  </si>
  <si>
    <t>6.      Managing clinical activities during emergency conditions.</t>
  </si>
  <si>
    <t xml:space="preserve">     INSTRUCTIONS</t>
  </si>
  <si>
    <t>·        Averesourcege Daily Census</t>
  </si>
  <si>
    <t>·        Inventory List of resource</t>
  </si>
  <si>
    <t>·        Actual Inventory Quantity of resource</t>
  </si>
  <si>
    <t>** It is suggested that populating of this Calculator be done by a person with proficiency in Excel. The Calculator and CHART contain formulas and embedded links which need to be retained and properly copied when adding rows for resource.  The resource list should look the same in the Calculator and CHART.</t>
  </si>
  <si>
    <t>The Calculator includes suggested resources to analyze and can be linked to Critical Functions: Communications; Resources &amp; Assets; Safety &amp; Security; Staffing; Utilities; Clinical.  The resources and assets listed in the Calculator correspond to those listed on the 96 Hour Operational Impact Chart. Other critical resources may be added as determined necessary by the hospital.</t>
  </si>
  <si>
    <t>Resources</t>
  </si>
  <si>
    <t xml:space="preserve">
</t>
  </si>
  <si>
    <t>Resource Item</t>
  </si>
  <si>
    <t xml:space="preserve">
</t>
  </si>
  <si>
    <t xml:space="preserve">     USE THE CENSUS CHARTS BELOW DURING AN ACTUAL EVENT (Use Current Daily Census)</t>
  </si>
  <si>
    <t xml:space="preserve">     USE THE CENSUS CHART BELOW FOR 96 HOUR SUSTAINABILITY PLANNING</t>
  </si>
  <si>
    <t>96 Hour Inventory Sustainability Period Calculator</t>
  </si>
  <si>
    <t>*NOTE  Blue Cells in Col B and C of the CHART contain formulas which link to data contained in Col B and G of  the CALCULATOR</t>
  </si>
  <si>
    <t xml:space="preserve">Average Daily Census = </t>
  </si>
  <si>
    <t>Radios</t>
  </si>
  <si>
    <t>Safe Access-Emergency Vehicles</t>
  </si>
  <si>
    <t>CRITICAL FUNCTION</t>
  </si>
  <si>
    <t>Cleaning Supplies</t>
  </si>
  <si>
    <t>Food &amp; Nutrition Products</t>
  </si>
  <si>
    <t>Paper Products</t>
  </si>
  <si>
    <t>Clinical Staff</t>
  </si>
  <si>
    <t>PPE</t>
  </si>
  <si>
    <t>Non-Clinical Staff</t>
  </si>
  <si>
    <t xml:space="preserve">Linen Supplies </t>
  </si>
  <si>
    <t>Actual Event  0-2 hrs</t>
  </si>
  <si>
    <t>Actual Event  2-12 hrs</t>
  </si>
  <si>
    <t>Actual Event  12-24 hrs</t>
  </si>
  <si>
    <t>Actual Event  24-48 hrs</t>
  </si>
  <si>
    <t>Actual Event  48-96 hrs</t>
  </si>
  <si>
    <r>
      <rPr>
        <b/>
        <i/>
        <sz val="9"/>
        <color indexed="40"/>
        <rFont val="Arial"/>
        <family val="2"/>
      </rPr>
      <t>*NOTE</t>
    </r>
    <r>
      <rPr>
        <b/>
        <sz val="9"/>
        <color indexed="40"/>
        <rFont val="Arial"/>
        <family val="2"/>
      </rPr>
      <t xml:space="preserve">  Blue cells are formulas used for calculating sustainability - Do NOT enter data or delete</t>
    </r>
  </si>
  <si>
    <t>Consumption Adjustment Y/N</t>
  </si>
  <si>
    <t>Estimated Consumption    Rate (units/hour)</t>
  </si>
  <si>
    <r>
      <rPr>
        <b/>
        <sz val="8"/>
        <rFont val="Arial"/>
        <family val="2"/>
      </rPr>
      <t>Instructions for 96 Hour Sustainability Planning</t>
    </r>
    <r>
      <rPr>
        <sz val="8"/>
        <rFont val="Arial"/>
        <family val="2"/>
      </rPr>
      <t xml:space="preserve">
1.  Itemize the resources essential to emergency operations for each Critical Function. Resources pre-populated in Column B correspond (linked) to Column B of the Emergency Operations Impact Chart. The pre-populated items may be deleted, supplemented, or itemized to reflect resources determined by your facility to be essential.  * If you add and/or delete any rows in this Calculator, it is necessary to add and/or delete those corresponding rows in the Chart.  For rows added in the Calculator and Chart, it will be necessary to copy/paste the embedded links from Columns B and C in the Chart to those cells.  This will ensure that the data from the Calculator autopopulates in the corresponding cells in the Chart.
2.  Enter the Annual Consumption data for each item into Column D.  The Average Consumption Rate-Column E will be automatically calculated.
3.  Enter Actual Inventory Quantity  for each  item into Column F.  The Inventory Sustainability Period in Hours will automatically be calculated in Column G of the Calculator and column C of the Chart.  This data should be used to plot sustainability per Chart instructions.</t>
    </r>
  </si>
  <si>
    <r>
      <rPr>
        <b/>
        <sz val="8"/>
        <rFont val="Arial"/>
        <family val="2"/>
      </rPr>
      <t>Instructions for Actual Events</t>
    </r>
    <r>
      <rPr>
        <sz val="8"/>
        <rFont val="Arial"/>
        <family val="2"/>
      </rPr>
      <t xml:space="preserve">
1. During Response to Actual Events, the Current Daily Census may to be entered into the appropriate time frames in the CENSUS tab.  It will automatically calculate the data in the cells.
2. Input Current Inventory (units) in the appropriate cell for each Time Frame.
3. The estimated consumption rate and sustainability timeframe will auto-calculate based on pre-planning data (average census and average consumption rates) and the current inventory.  
4. Indicate whether consumption adjustments are made.</t>
    </r>
  </si>
  <si>
    <r>
      <rPr>
        <b/>
        <sz val="8"/>
        <rFont val="Arial"/>
        <family val="2"/>
      </rPr>
      <t>Instructions for 96 Hour Sustainability Chart</t>
    </r>
    <r>
      <rPr>
        <sz val="8"/>
        <rFont val="Arial"/>
        <family val="2"/>
      </rPr>
      <t xml:space="preserve">
The resources list in the </t>
    </r>
    <r>
      <rPr>
        <b/>
        <sz val="8"/>
        <color indexed="60"/>
        <rFont val="Arial"/>
        <family val="2"/>
      </rPr>
      <t>Calculator</t>
    </r>
    <r>
      <rPr>
        <sz val="8"/>
        <rFont val="Arial"/>
        <family val="2"/>
      </rPr>
      <t xml:space="preserve"> (Column B) has been linked and should auto-populate to Column B of this </t>
    </r>
    <r>
      <rPr>
        <b/>
        <sz val="8"/>
        <color indexed="18"/>
        <rFont val="Arial"/>
        <family val="2"/>
      </rPr>
      <t>Chart</t>
    </r>
    <r>
      <rPr>
        <sz val="8"/>
        <rFont val="Arial"/>
        <family val="2"/>
      </rPr>
      <t xml:space="preserve">.   Review the RA list in the </t>
    </r>
    <r>
      <rPr>
        <b/>
        <sz val="8"/>
        <color indexed="60"/>
        <rFont val="Arial"/>
        <family val="2"/>
      </rPr>
      <t>Calculator</t>
    </r>
    <r>
      <rPr>
        <sz val="8"/>
        <rFont val="Arial"/>
        <family val="2"/>
      </rPr>
      <t xml:space="preserve"> and </t>
    </r>
    <r>
      <rPr>
        <b/>
        <sz val="8"/>
        <color indexed="18"/>
        <rFont val="Arial"/>
        <family val="2"/>
      </rPr>
      <t>Chart</t>
    </r>
    <r>
      <rPr>
        <sz val="8"/>
        <rFont val="Arial"/>
        <family val="2"/>
      </rPr>
      <t xml:space="preserve"> to ensure that they match.  If a row was added or deleted from the </t>
    </r>
    <r>
      <rPr>
        <b/>
        <sz val="8"/>
        <color indexed="60"/>
        <rFont val="Arial"/>
        <family val="2"/>
      </rPr>
      <t>TOOL</t>
    </r>
    <r>
      <rPr>
        <sz val="8"/>
        <rFont val="Arial"/>
        <family val="2"/>
      </rPr>
      <t xml:space="preserve"> it will need to be added or deleted in the </t>
    </r>
    <r>
      <rPr>
        <b/>
        <sz val="8"/>
        <color indexed="18"/>
        <rFont val="Arial"/>
        <family val="2"/>
      </rPr>
      <t>Chart</t>
    </r>
    <r>
      <rPr>
        <sz val="8"/>
        <rFont val="Arial"/>
        <family val="2"/>
      </rPr>
      <t xml:space="preserve">.  If a cell does not autopopulate with data, copy and paste the "formula" from a populated cell in Column B.
The Inventory Sustainabilty Period calculated by the </t>
    </r>
    <r>
      <rPr>
        <b/>
        <sz val="8"/>
        <color indexed="60"/>
        <rFont val="Arial"/>
        <family val="2"/>
      </rPr>
      <t>Calculator</t>
    </r>
    <r>
      <rPr>
        <sz val="8"/>
        <rFont val="Arial"/>
        <family val="2"/>
      </rPr>
      <t xml:space="preserve"> has been linked and should auto-populate to Column C in the </t>
    </r>
    <r>
      <rPr>
        <b/>
        <sz val="8"/>
        <color indexed="18"/>
        <rFont val="Arial"/>
        <family val="2"/>
      </rPr>
      <t>Chart</t>
    </r>
    <r>
      <rPr>
        <sz val="8"/>
        <rFont val="Arial"/>
        <family val="2"/>
      </rPr>
      <t xml:space="preserve">.  If a cell does not autopopulate, copy and paste the "formula" from a populated cell in Column C.
Using the results from Inventory Sustainability Period (Column C), populate the </t>
    </r>
    <r>
      <rPr>
        <b/>
        <sz val="8"/>
        <color indexed="18"/>
        <rFont val="Arial"/>
        <family val="2"/>
      </rPr>
      <t>Chart</t>
    </r>
    <r>
      <rPr>
        <sz val="8"/>
        <rFont val="Arial"/>
        <family val="2"/>
      </rPr>
      <t xml:space="preserve"> using Green, Yellow, or Red as defined below. (Example: If Linen Supplies has a Column C value of 36 hours, Color code that RA row Green for through 36 hours. The time period to be coded Yellow and Red is determined using reasonable assumption process.)</t>
    </r>
  </si>
  <si>
    <t>Sustainability Period (hours)</t>
  </si>
  <si>
    <t>Incident Type: Severe Weather</t>
  </si>
  <si>
    <t xml:space="preserve">Surgical Supplies </t>
  </si>
  <si>
    <t>Medical Supplies</t>
  </si>
  <si>
    <t xml:space="preserve">Medications </t>
  </si>
  <si>
    <t>CLINICAL   ACTIVITIES</t>
  </si>
  <si>
    <r>
      <rPr>
        <b/>
        <sz val="16"/>
        <color indexed="56"/>
        <rFont val="Cambria"/>
        <family val="1"/>
      </rPr>
      <t xml:space="preserve">96 Hour Emergency Operations Impact Chart </t>
    </r>
    <r>
      <rPr>
        <b/>
        <sz val="20"/>
        <color indexed="56"/>
        <rFont val="Cambria"/>
        <family val="1"/>
      </rPr>
      <t xml:space="preserve">  </t>
    </r>
    <r>
      <rPr>
        <b/>
        <sz val="14"/>
        <color indexed="56"/>
        <rFont val="Cambria"/>
        <family val="1"/>
      </rPr>
      <t xml:space="preserve">               </t>
    </r>
    <r>
      <rPr>
        <sz val="14"/>
        <color indexed="56"/>
        <rFont val="Calibri"/>
        <family val="2"/>
      </rPr>
      <t>Updated 2018 by Iroquois Healthcare Association</t>
    </r>
  </si>
  <si>
    <r>
      <t xml:space="preserve">96 Hour Emergency Operations Impact Chart </t>
    </r>
    <r>
      <rPr>
        <b/>
        <sz val="20"/>
        <color indexed="56"/>
        <rFont val="Cambria"/>
        <family val="1"/>
      </rPr>
      <t xml:space="preserve">  </t>
    </r>
    <r>
      <rPr>
        <b/>
        <sz val="14"/>
        <color indexed="56"/>
        <rFont val="Cambria"/>
        <family val="1"/>
      </rPr>
      <t xml:space="preserve">               </t>
    </r>
    <r>
      <rPr>
        <sz val="14"/>
        <color indexed="56"/>
        <rFont val="Calibri"/>
        <family val="2"/>
      </rPr>
      <t>Updated 2018 by Iroquois Healthcare Association</t>
    </r>
  </si>
  <si>
    <r>
      <t xml:space="preserve">The instructions below are for use of this 96 Hour Sustainability Assessment Chart. Please use the adjacent Tab: Chart Planning. Additional guidance is provided in the document titled: </t>
    </r>
    <r>
      <rPr>
        <u val="single"/>
        <sz val="10"/>
        <rFont val="Arial"/>
        <family val="2"/>
      </rPr>
      <t>96 Hour Sustainability Assessment: Planning Guidance</t>
    </r>
  </si>
  <si>
    <r>
      <rPr>
        <b/>
        <sz val="10"/>
        <rFont val="Arial"/>
        <family val="2"/>
      </rPr>
      <t>Planning:</t>
    </r>
    <r>
      <rPr>
        <sz val="10"/>
        <rFont val="Arial"/>
        <family val="2"/>
      </rPr>
      <t xml:space="preserve"> The instructions below are for use of this </t>
    </r>
    <r>
      <rPr>
        <b/>
        <u val="single"/>
        <sz val="10"/>
        <color indexed="60"/>
        <rFont val="Arial"/>
        <family val="2"/>
      </rPr>
      <t>96 Hour Inventory Sustainability Period Calculator</t>
    </r>
    <r>
      <rPr>
        <sz val="10"/>
        <rFont val="Arial"/>
        <family val="2"/>
      </rPr>
      <t xml:space="preserve"> and the Assessment Process for planning.</t>
    </r>
  </si>
  <si>
    <r>
      <t xml:space="preserve">96 Hour Emergency Operations Impact Chart </t>
    </r>
    <r>
      <rPr>
        <b/>
        <sz val="20"/>
        <color indexed="60"/>
        <rFont val="Cambria"/>
        <family val="1"/>
      </rPr>
      <t xml:space="preserve">  </t>
    </r>
    <r>
      <rPr>
        <b/>
        <sz val="14"/>
        <color indexed="60"/>
        <rFont val="Cambria"/>
        <family val="1"/>
      </rPr>
      <t xml:space="preserve">               </t>
    </r>
    <r>
      <rPr>
        <sz val="14"/>
        <color indexed="60"/>
        <rFont val="Calibri"/>
        <family val="2"/>
      </rPr>
      <t>Updated 2018 by Iroquois Healthcare Association</t>
    </r>
  </si>
  <si>
    <r>
      <rPr>
        <b/>
        <sz val="11"/>
        <color indexed="8"/>
        <rFont val="Arial"/>
        <family val="2"/>
      </rPr>
      <t xml:space="preserve">Select a planning scenario for which to conduct the assessment.  </t>
    </r>
    <r>
      <rPr>
        <b/>
        <sz val="12"/>
        <color indexed="8"/>
        <rFont val="Arial"/>
        <family val="2"/>
      </rPr>
      <t xml:space="preserve">
</t>
    </r>
    <r>
      <rPr>
        <i/>
        <sz val="11"/>
        <color indexed="8"/>
        <rFont val="Arial"/>
        <family val="2"/>
      </rPr>
      <t xml:space="preserve">You may choose a scenario that is high on your HVA and would likely impact the normal consumption and supply of resources (e.g. severe weather, pandemic, etc.) or use an all-hazards approach. </t>
    </r>
    <r>
      <rPr>
        <b/>
        <sz val="12"/>
        <color indexed="8"/>
        <rFont val="Arial"/>
        <family val="2"/>
      </rPr>
      <t xml:space="preserve">
</t>
    </r>
    <r>
      <rPr>
        <b/>
        <sz val="11"/>
        <color indexed="8"/>
        <rFont val="Arial"/>
        <family val="2"/>
      </rPr>
      <t>Apply reasonable assumptions based on the scenario.</t>
    </r>
    <r>
      <rPr>
        <b/>
        <sz val="12"/>
        <color indexed="8"/>
        <rFont val="Arial"/>
        <family val="2"/>
      </rPr>
      <t xml:space="preserve">
</t>
    </r>
    <r>
      <rPr>
        <i/>
        <sz val="11"/>
        <color indexed="8"/>
        <rFont val="Arial"/>
        <family val="2"/>
      </rPr>
      <t>Below are examples of reasonable assumptions that may be applied to weather scenario:</t>
    </r>
    <r>
      <rPr>
        <b/>
        <sz val="12"/>
        <color indexed="8"/>
        <rFont val="Arial"/>
        <family val="2"/>
      </rPr>
      <t xml:space="preserve">
</t>
    </r>
    <r>
      <rPr>
        <sz val="11"/>
        <color indexed="8"/>
        <rFont val="Arial"/>
        <family val="2"/>
      </rPr>
      <t>Communications networks across the area are effected;
Electrical power is out in the community;
Sewer systems become non-functional due to loss of power to sewage lift stations;
Emergency generators at the inpatient facility are functional and running;
Many employees are unable to get to work due road conditions;
Assume normal levels of resources at onset of event; 
Some influx of patients.</t>
    </r>
  </si>
  <si>
    <r>
      <rPr>
        <b/>
        <sz val="10"/>
        <rFont val="Arial"/>
        <family val="2"/>
      </rPr>
      <t>Step 1.</t>
    </r>
    <r>
      <rPr>
        <sz val="10"/>
        <rFont val="Arial"/>
        <family val="2"/>
      </rPr>
      <t xml:space="preserve"> Determine the resources essential to the facility's normal and emergency operations. It is recommended that RA determinations be made by the facility's emergency management committee or other multi-disciplinary team. </t>
    </r>
  </si>
  <si>
    <r>
      <rPr>
        <b/>
        <sz val="10"/>
        <rFont val="Arial"/>
        <family val="2"/>
      </rPr>
      <t>Step 2.</t>
    </r>
    <r>
      <rPr>
        <sz val="10"/>
        <rFont val="Arial"/>
        <family val="2"/>
      </rPr>
      <t xml:space="preserve"> List in Column B each resource  your organization determines essential.  This Chart is pre-populated with resources which may or may not be essential to your faciliy's operation. Pre-populated resources may be be deleted, supplemented, itemized or otherwise changed to best reflect your operational needs, and may also be categorized differently than in this Chart and in the corresponding Tabs of the Calculator.  </t>
    </r>
  </si>
  <si>
    <r>
      <rPr>
        <b/>
        <sz val="10"/>
        <rFont val="Arial"/>
        <family val="2"/>
      </rPr>
      <t>Step 3.</t>
    </r>
    <r>
      <rPr>
        <sz val="10"/>
        <rFont val="Arial"/>
        <family val="2"/>
      </rPr>
      <t xml:space="preserve"> Determine whether the Sustainability Period of a resource may be quantitatively calculated using the accompanying Calculator or other quantitative methodology. A general rule is that if the resource is consumable and can be counted, the Calculator may be used to determine sustainability. Pre-populated resources in Bold may be calculated using the Calculator. These resources are correspondingly pre-populated in the Calculator.  </t>
    </r>
  </si>
  <si>
    <r>
      <rPr>
        <b/>
        <sz val="10"/>
        <rFont val="Arial"/>
        <family val="2"/>
      </rPr>
      <t>Step 4A</t>
    </r>
    <r>
      <rPr>
        <sz val="10"/>
        <rFont val="Arial"/>
        <family val="2"/>
      </rPr>
      <t xml:space="preserve">. For resources in Bold and other consumable, quantifiable resources, calculate the Inventory Sustainability Period using the Calculator (refer to instructions in the Calculator). Using the results from </t>
    </r>
    <r>
      <rPr>
        <u val="single"/>
        <sz val="10"/>
        <rFont val="Arial"/>
        <family val="2"/>
      </rPr>
      <t>Column F - Inventory Sustainability</t>
    </r>
    <r>
      <rPr>
        <sz val="10"/>
        <rFont val="Arial"/>
        <family val="2"/>
      </rPr>
      <t xml:space="preserve"> in the Calculator, populate this Chart using Green, Yellow, or Red. (Example: If Linen Supplies has a Column F value of 36 hours, Color code that RA row Green for through 36 hours. The time period to be coded Yellow and Red is determined using reasonable assumption process.)</t>
    </r>
  </si>
  <si>
    <r>
      <rPr>
        <b/>
        <sz val="10"/>
        <rFont val="Arial"/>
        <family val="2"/>
      </rPr>
      <t>Step 4B.</t>
    </r>
    <r>
      <rPr>
        <sz val="10"/>
        <rFont val="Arial"/>
        <family val="2"/>
      </rPr>
      <t xml:space="preserve"> The Sustainability Period of some resources cannot be quantified or determined using the Calculator. The Assessment Team should applying reasonable planning assumptions is recommended and described in the Guidance.  Based on the assumptions established by the Assessment Team, populate the Chart using Green, Yellow or Red.</t>
    </r>
  </si>
  <si>
    <r>
      <rPr>
        <b/>
        <sz val="10"/>
        <rFont val="Arial"/>
        <family val="2"/>
      </rPr>
      <t xml:space="preserve">Green  </t>
    </r>
    <r>
      <rPr>
        <sz val="10"/>
        <rFont val="Arial"/>
        <family val="2"/>
      </rPr>
      <t xml:space="preserve"> Resources are known or calculated to be available with no impact on normal operations. Indicates that all patient, staff and visitor services can continue without any discernible impact or change.</t>
    </r>
  </si>
  <si>
    <r>
      <rPr>
        <b/>
        <sz val="10"/>
        <rFont val="Arial"/>
        <family val="2"/>
      </rPr>
      <t xml:space="preserve">Yellow </t>
    </r>
    <r>
      <rPr>
        <sz val="10"/>
        <rFont val="Arial"/>
        <family val="2"/>
      </rPr>
      <t xml:space="preserve"> Potential exists for impact on normal operations. Implement appropriate Emergency Operations Plans to mitigate the impact of a sustained event. Indicates that some patient, staff or visitor services may be reduced or suspended. Conservation measures or other contingencies may be required. Will need to obtain needed resources and/or implement effective conservation measures and contingencies to sustain essential services or implement diversion and partial or total evacuation if indicated. </t>
    </r>
  </si>
  <si>
    <r>
      <rPr>
        <b/>
        <sz val="10"/>
        <rFont val="Arial"/>
        <family val="2"/>
      </rPr>
      <t xml:space="preserve">Red </t>
    </r>
    <r>
      <rPr>
        <sz val="10"/>
        <rFont val="Arial"/>
        <family val="2"/>
      </rPr>
      <t xml:space="preserve">  Normal and emergency operations are significantly impacted.  All internal resources and strategies to mitigate the impact have been depleted. May need to consider denying incoming visitors and admission of patients.  All but the most critical, life-saving procedures will be discontinued.  Partial or total evacuation in progress - Inpatients will be transferred to other facilities.</t>
    </r>
  </si>
  <si>
    <r>
      <t xml:space="preserve">Step 5.  </t>
    </r>
    <r>
      <rPr>
        <sz val="10"/>
        <rFont val="Arial"/>
        <family val="2"/>
      </rPr>
      <t>Insert text within color coding to reference applicable plans, describe mitigation strategies, consumption adjustments or helpful notations.</t>
    </r>
  </si>
  <si>
    <r>
      <rPr>
        <b/>
        <sz val="10"/>
        <rFont val="Arial"/>
        <family val="2"/>
      </rPr>
      <t>Response Phase:</t>
    </r>
    <r>
      <rPr>
        <sz val="10"/>
        <rFont val="Arial"/>
        <family val="2"/>
      </rPr>
      <t xml:space="preserve"> During response to actual events, populate the 96 Hour Sustainability Assessment Chart as described above, using the data from the Actual Events Sustainability Period (Yellow) Columns J, O, T, Y and AD.</t>
    </r>
  </si>
  <si>
    <r>
      <t xml:space="preserve">The </t>
    </r>
    <r>
      <rPr>
        <b/>
        <sz val="10"/>
        <color indexed="60"/>
        <rFont val="Arial"/>
        <family val="2"/>
      </rPr>
      <t>Calculator</t>
    </r>
    <r>
      <rPr>
        <sz val="10"/>
        <rFont val="Arial"/>
        <family val="2"/>
      </rPr>
      <t xml:space="preserve"> allows you to input specific resources and assets and to calculate the number of hours the resources may be sustained. To complete the calculations, you will need to input the following data:</t>
    </r>
  </si>
  <si>
    <r>
      <rPr>
        <b/>
        <sz val="10"/>
        <rFont val="Arial"/>
        <family val="2"/>
      </rPr>
      <t>Step 1.  </t>
    </r>
    <r>
      <rPr>
        <sz val="10"/>
        <rFont val="Arial"/>
        <family val="2"/>
      </rPr>
      <t xml:space="preserve">    A vital baseline for determining sustainability is the Averesourcege Daily Census of patients.  This includes patients in the patient care area, emergency room, surgery, nursery and pediatrics, outpatient surgery and clinics, etc. </t>
    </r>
  </si>
  <si>
    <r>
      <t xml:space="preserve">Enter the census data into the </t>
    </r>
    <r>
      <rPr>
        <b/>
        <sz val="10"/>
        <color indexed="36"/>
        <rFont val="Arial"/>
        <family val="2"/>
      </rPr>
      <t>CENSUS TAB</t>
    </r>
    <r>
      <rPr>
        <sz val="10"/>
        <rFont val="Arial"/>
        <family val="2"/>
      </rPr>
      <t xml:space="preserve">.  This will automatically enter the data into the Averesourcege Daily Census (Cell 2D) in the Calculator. </t>
    </r>
  </si>
  <si>
    <r>
      <rPr>
        <b/>
        <sz val="10"/>
        <rFont val="Arial"/>
        <family val="2"/>
      </rPr>
      <t>Step 2.   </t>
    </r>
    <r>
      <rPr>
        <sz val="10"/>
        <rFont val="Arial"/>
        <family val="2"/>
      </rPr>
      <t xml:space="preserve">   A list of suggested resources and assets are pre-populated in the Calculator and linked to the CHART.  You may wish to change/remove those that are not applicable and add resources that are critical as determined by The Emergency Management Committee or other multi-disciplinary team. If you add rows in the Calculator you must add those rows in the CHART.  You may also need to copy/paste the embedded "formulas" contained in the Columns B and C to appropriate cells in the CHART.  This will ensure that data from the Calculator auto-populates appropriately to the CHART.  </t>
    </r>
  </si>
  <si>
    <r>
      <rPr>
        <b/>
        <sz val="10"/>
        <rFont val="Arial"/>
        <family val="2"/>
      </rPr>
      <t>Step 3.</t>
    </r>
    <r>
      <rPr>
        <sz val="10"/>
        <rFont val="Arial"/>
        <family val="2"/>
      </rPr>
      <t xml:space="preserve">  Determine the </t>
    </r>
    <r>
      <rPr>
        <b/>
        <sz val="10"/>
        <rFont val="Arial"/>
        <family val="2"/>
      </rPr>
      <t>Annual Consumption</t>
    </r>
    <r>
      <rPr>
        <sz val="10"/>
        <rFont val="Arial"/>
        <family val="2"/>
      </rPr>
      <t xml:space="preserve"> for each item.   Enter the Annual Consumption data for each resource item into the Annual Consumption (Column D) in the Calculator.  The Averesourcege Consumption resourcete (Column E) will be automatically calculated. </t>
    </r>
  </si>
  <si>
    <r>
      <rPr>
        <b/>
        <sz val="10"/>
        <rFont val="Arial"/>
        <family val="2"/>
      </rPr>
      <t>Step 4.  </t>
    </r>
    <r>
      <rPr>
        <sz val="10"/>
        <rFont val="Arial"/>
        <family val="2"/>
      </rPr>
      <t>    For each resource item in the Calculator, pick a day and do an actual inventory on each resource item. For example, count the amount of IV bags that are in Pyxis machines, in the warehouse, pharmacy, and on the floors. This may be labor intensive, but it is vital in getting a baseline for determining sustainability.  Enter the inventory data into the Actual Inventory Quantity (Column F) for each resource item in the Calculator. The Inventory Sustainability (Column G) will automatically determine the sustainable hours for current inventory.   This number will autopopulate on the CHART in Column C .</t>
    </r>
  </si>
  <si>
    <r>
      <t xml:space="preserve">Step 5.    </t>
    </r>
    <r>
      <rPr>
        <sz val="10"/>
        <rFont val="Arial"/>
        <family val="2"/>
      </rPr>
      <t xml:space="preserve"> For consumable resources, calculate Inventory Sustainability using the 96 Hour Sustainability Calculator. The results from the Inventory Sustainability Period (Column G) in the 96 Hour Sustainability Calculator should transfer to the CHART (Column C).  Use this result to populate the CHART using Green, Yellow, or Red. (Example: If Linen Supplies has a Calculator Column G and CHART Column C value of 36 hours, Color code that resource Row Green for through 36 hours. The time period to be coded Yellow and Red is determined using reasonable assumption process.)</t>
    </r>
  </si>
  <si>
    <r>
      <rPr>
        <b/>
        <sz val="10"/>
        <rFont val="Arial"/>
        <family val="2"/>
      </rPr>
      <t>Step  6.    </t>
    </r>
    <r>
      <rPr>
        <sz val="10"/>
        <rFont val="Arial"/>
        <family val="2"/>
      </rPr>
      <t>  Now the organization needs to decide how they will sustain on those items that cannot make it for 96 hours or adjust the Consumption resourcete by limiting services, reducing use, etc.  See Tab "Pre-Planning Activities".</t>
    </r>
  </si>
  <si>
    <t>Normal Power</t>
  </si>
  <si>
    <t>Planning Tools &amp; Guidance for Hospitals</t>
  </si>
  <si>
    <t>96 Hour Sustainability Assessment</t>
  </si>
  <si>
    <t>Updated June, 2018</t>
  </si>
  <si>
    <t>In 2012, Iroquois Healthcare Association and the Healthcare Association of New York State (HANYS) developed guidance and tools to assist hospitals in meeting The Joint Commission's standard relating to 96 Hour Sustainability. The planning framework is based on “A Process for Determining Resource and Asset Sustainability During Emergencies” developed by the American Society of Healthcare Engineers (ASHE). Hospitals in New York State were reimbursed for conducting an assessment as part of the 2012-13 HPP contract. Based on assessment experience and review of additional practices and resources, Iroquois has updated and supplemented the guidance and tools.</t>
  </si>
  <si>
    <t>If you need assistance or have questions, please contact:</t>
  </si>
  <si>
    <t>Iroquois Healthcare Association, Inc.</t>
  </si>
  <si>
    <t>5740 Commons Park | East Syracuse, NY | 13057</t>
  </si>
  <si>
    <r>
      <t xml:space="preserve">Step-by-step intructions are outlined in </t>
    </r>
    <r>
      <rPr>
        <b/>
        <i/>
        <sz val="11"/>
        <color indexed="56"/>
        <rFont val="Arial"/>
        <family val="2"/>
      </rPr>
      <t>"96 Hour Sustainability Assessment: Planning Guidance"</t>
    </r>
    <r>
      <rPr>
        <sz val="11"/>
        <rFont val="Arial"/>
        <family val="2"/>
      </rPr>
      <t xml:space="preserve">
</t>
    </r>
  </si>
  <si>
    <r>
      <t xml:space="preserve">The ASHE article </t>
    </r>
    <r>
      <rPr>
        <b/>
        <i/>
        <sz val="11"/>
        <rFont val="Arial"/>
        <family val="2"/>
      </rPr>
      <t xml:space="preserve">“A Process for Determining Resource and Asset Sustainability During Emergencies” </t>
    </r>
    <r>
      <rPr>
        <sz val="11"/>
        <rFont val="Arial"/>
        <family val="2"/>
      </rPr>
      <t>provides additional understanding of the assumptions and methodology on which the process is based.</t>
    </r>
  </si>
  <si>
    <t>Tel: (315) 410-6470  |  Website: www.iroquois.org</t>
  </si>
  <si>
    <r>
      <t>Andrew T. Jewett</t>
    </r>
    <r>
      <rPr>
        <sz val="11"/>
        <color indexed="63"/>
        <rFont val="Arial"/>
        <family val="2"/>
      </rPr>
      <t xml:space="preserve">  </t>
    </r>
    <r>
      <rPr>
        <b/>
        <sz val="11"/>
        <color indexed="63"/>
        <rFont val="Arial"/>
        <family val="2"/>
      </rPr>
      <t>|</t>
    </r>
    <r>
      <rPr>
        <sz val="11"/>
        <color indexed="63"/>
        <rFont val="Arial"/>
        <family val="2"/>
      </rPr>
      <t xml:space="preserve">  </t>
    </r>
    <r>
      <rPr>
        <sz val="11"/>
        <color indexed="8"/>
        <rFont val="Arial"/>
        <family val="2"/>
      </rPr>
      <t>Director, Hospital Preparedness Program</t>
    </r>
  </si>
  <si>
    <t xml:space="preserve">System Failure:  </t>
  </si>
  <si>
    <t>What to Expect:</t>
  </si>
  <si>
    <t>Responsibility of User:</t>
  </si>
  <si>
    <t>Computer Systems</t>
  </si>
  <si>
    <t>Chilled Water</t>
  </si>
  <si>
    <t>Electrical power – Emergency Generators Work</t>
  </si>
  <si>
    <t>Electrical Power - Total Failure</t>
  </si>
  <si>
    <t>Electrical Power – Emergency Generators Work</t>
  </si>
  <si>
    <t>Electrical power total failure</t>
  </si>
  <si>
    <t>Medical vacuum</t>
  </si>
  <si>
    <t>Nurse call system</t>
  </si>
  <si>
    <t>Patient care equipment/ system</t>
  </si>
  <si>
    <t>Sewer stoppage</t>
  </si>
  <si>
    <t>Steam</t>
  </si>
  <si>
    <t>Telephones</t>
  </si>
  <si>
    <t>Water</t>
  </si>
  <si>
    <t>Water, Non-potable</t>
  </si>
  <si>
    <t>Heating, Ventilation and Cooling (HVAC)</t>
  </si>
  <si>
    <t>Additional</t>
  </si>
  <si>
    <t>System down.</t>
  </si>
  <si>
    <t>Proceed with Departmental Downtime Procedures.</t>
  </si>
  <si>
    <t>No cooling for HVAC.</t>
  </si>
  <si>
    <t>Immediate impact:</t>
  </si>
  <si>
    <t>Open windows, open IT intermediate distribution frame (IDF) closet doors, and obtain fans (if needed).</t>
  </si>
  <si>
    <t>Secure the facility and implement limited visitation policy.</t>
  </si>
  <si>
    <t>Assess the HVAC system and prepare a plan and timeline for repair and restoration of service.</t>
  </si>
  <si>
    <t>Blinds down and closed.</t>
  </si>
  <si>
    <t>Verify all equipment requiring cooling switched to domestic water.</t>
  </si>
  <si>
    <t>Facility has # emergency generators for back-up.</t>
  </si>
  <si>
    <t>Only RED electrical outlets work.</t>
  </si>
  <si>
    <t>Ensure that Life Support Systems are on Emergency Power (RED Outlets).</t>
  </si>
  <si>
    <t>Reset ventilators as needed, check critical equipment, limit surgeries, check error logs and reboot computers.</t>
  </si>
  <si>
    <t>Take action to provide continuity of care and relocate patients if needed.</t>
  </si>
  <si>
    <t>Curtail unessential services.</t>
  </si>
  <si>
    <t>Turn off equipment to prevent damage from unexpected resumption of power.</t>
  </si>
  <si>
    <t>Restrict the use of Red Plugs to critical life safety equipment only.</t>
  </si>
  <si>
    <t>No power transmitted to hospital.</t>
  </si>
  <si>
    <t>Switch to emergency power.</t>
  </si>
  <si>
    <t>Power Amplifier power may be available.</t>
  </si>
  <si>
    <t>Utilize flashlights; hand-ventilate patients.</t>
  </si>
  <si>
    <t>Take action to provide continuity of care.</t>
  </si>
  <si>
    <t>Many lights are out.</t>
  </si>
  <si>
    <t>Lights in the hallways are on Emergency.</t>
  </si>
  <si>
    <t>No power transmitted to hospital. Switch to emergency power.</t>
  </si>
  <si>
    <t>PA power may be available.</t>
  </si>
  <si>
    <t>Utilize flashlights.</t>
  </si>
  <si>
    <t>Hand-ventilate patients.</t>
  </si>
  <si>
    <t>Vacuum system fails and will alarm.</t>
  </si>
  <si>
    <t>Vacuum for patient bedside and laboratory use as well as HVAC systems not working.</t>
  </si>
  <si>
    <t>Call central supply distribution for portable vacuum pumps.</t>
  </si>
  <si>
    <t>Obtain portables from crash carts and use in those areas where suction is needed.</t>
  </si>
  <si>
    <t>Hook available compressors to system to provide vacuum.</t>
  </si>
  <si>
    <t>No patient contact.</t>
  </si>
  <si>
    <t>Use bedside patient telephones if available.</t>
  </si>
  <si>
    <t>Utilize hand bells.</t>
  </si>
  <si>
    <t>Move patients as needed.</t>
  </si>
  <si>
    <t>Equipment does not function properly.</t>
  </si>
  <si>
    <t>Remove from service and tag defective equipment.</t>
  </si>
  <si>
    <t>Drains backing up, sewer line has ruptured and is spilling into the building.</t>
  </si>
  <si>
    <t>Depending on the extent and duration, may implement the waste management plan.</t>
  </si>
  <si>
    <t>Do not flush toilets. Do not use water. Lock public restrooms. Bag restroom waste as needed.</t>
  </si>
  <si>
    <t>Curtail services some services that require sewer services.</t>
  </si>
  <si>
    <t>Begin needed repairs.</t>
  </si>
  <si>
    <t>Contain spill to smallest area possible.</t>
  </si>
  <si>
    <t>Loss of heating to hospital buildings and ability to create hot water and use steam kettles.</t>
  </si>
  <si>
    <t>Loss of autoclave and other sterilization capacity for medical equipment and biohazardous waste.</t>
  </si>
  <si>
    <t>Conserve sterile materials and all linens.</t>
  </si>
  <si>
    <t>Provide extra blankets.</t>
  </si>
  <si>
    <t>Prepare cold meals.</t>
  </si>
  <si>
    <t>Shut down services that require steam to operate.</t>
  </si>
  <si>
    <t>Organize temporary boiler. This would mean using ASC sterilizers.</t>
  </si>
  <si>
    <t>Loss of house telephone service.</t>
  </si>
  <si>
    <t>Contact communications services and ask them to deliver cell phones to security services for distribution.</t>
  </si>
  <si>
    <t>Sinks, toilets, etc. inoperative.</t>
  </si>
  <si>
    <t>No sprinkler system.</t>
  </si>
  <si>
    <t xml:space="preserve">Institute fire watch; conserve water; be sure to turn off water in sinks. </t>
  </si>
  <si>
    <t>Have portable toilets delivered to location.</t>
  </si>
  <si>
    <t>Repair any damage to the system.</t>
  </si>
  <si>
    <t>Tap water unsafe to drink.</t>
  </si>
  <si>
    <t>Ice from ice machine is unsafe for consumption.</t>
  </si>
  <si>
    <t>Implement emergency drinking water procedures, use bottled water for drinking.</t>
  </si>
  <si>
    <t>Label ice machines “not for human consumption.”</t>
  </si>
  <si>
    <t>No ventilation; no heating or cooling.</t>
  </si>
  <si>
    <t>Immediate impact: OR, Delivery, Nursery, icus, Radiology, Main Lab, IT (IDF) Closets, Med ECH.</t>
  </si>
  <si>
    <t>Open windows; obtain blankets, fans (if needed); restrict use of odorous/hazardous materials.</t>
  </si>
  <si>
    <t>Many lights out. Lights in the hallways on Emergency.</t>
  </si>
  <si>
    <t>Advise Operating Rooms and critical care areas as soon as possible of event and estimated time for power resumption.</t>
  </si>
  <si>
    <t>Switch operations to red phones. Nursing units to use nursing phone system. Identify areas that may need cell phones.</t>
  </si>
  <si>
    <t>Notify fire dept that there isn't firefighting water available. Notify property insurance carrier, LHD.</t>
  </si>
  <si>
    <t>Place “do not drink” signs on all drinking fountains and wash basins (to be handwritten at the time of occurrences).</t>
  </si>
  <si>
    <t>Ensure continuation of patient care and essential services; consider partial/complete evacuation or patient relocation.</t>
  </si>
  <si>
    <t>Advise Operating Rooms and other critical care areas as soon as possible and estimated time for power resumption.</t>
  </si>
  <si>
    <r>
      <t xml:space="preserve">Hospital has </t>
    </r>
    <r>
      <rPr>
        <u val="single"/>
        <sz val="10"/>
        <rFont val="Arial"/>
        <family val="2"/>
      </rPr>
      <t>#</t>
    </r>
    <r>
      <rPr>
        <sz val="10"/>
        <rFont val="Arial"/>
        <family val="2"/>
      </rPr>
      <t xml:space="preserve"> emergency generators for back-up.</t>
    </r>
  </si>
  <si>
    <t>Overview of System Failures Chart: Guidance for Incident Command</t>
  </si>
  <si>
    <t>The Overview of System Failures Chart is a customizable template for hospital incident command and department heads to use in planning for various hospital system failures. It lists what will be affected when a system goes down, who the system failure will impact, key actions that should be initiated and primary planning partners. Facilities should customize based on their operations.</t>
  </si>
  <si>
    <t>Ensure continuation of patient care and essential services; consider partial/complete evacuation or relocation of patient/services within facility.</t>
  </si>
  <si>
    <t>OR; Delivery; Nursery; ICUs; Radiology; Main Lab; IT IDF Closets; Med ECH</t>
  </si>
  <si>
    <t>Resources/Assets</t>
  </si>
  <si>
    <t>Current Inventory</t>
  </si>
  <si>
    <t>Consumption Rate</t>
  </si>
  <si>
    <t>Operating Duration</t>
  </si>
  <si>
    <t>Measures to Reduce Consumption</t>
  </si>
  <si>
    <t xml:space="preserve">Additional options to last 96 hours </t>
  </si>
  <si>
    <t xml:space="preserve">Potable Water </t>
  </si>
  <si>
    <t xml:space="preserve">Non-Potable Water </t>
  </si>
  <si>
    <t>Food for Patients</t>
  </si>
  <si>
    <t>Food for Staff</t>
  </si>
  <si>
    <t>Diesel</t>
  </si>
  <si>
    <t>Gasoline</t>
  </si>
  <si>
    <t>Fuel Oil</t>
  </si>
  <si>
    <t>Linen</t>
  </si>
  <si>
    <t xml:space="preserve">Antivirals </t>
  </si>
  <si>
    <t>Antibiotics</t>
  </si>
  <si>
    <t>N-95 Masks</t>
  </si>
  <si>
    <t>Gloves</t>
  </si>
  <si>
    <t>Hand Soap</t>
  </si>
  <si>
    <t>Hand Sanitizer</t>
  </si>
  <si>
    <t>Medical Gases</t>
  </si>
  <si>
    <t>Vacuum/portable suction</t>
  </si>
  <si>
    <t>Pharmacy Supplies</t>
  </si>
  <si>
    <t>Critical Resources &amp; Assets Strategies for Extension</t>
  </si>
  <si>
    <r>
      <t>As part of the hospital’s 96 Hour Sustainability Assessment process, the following table may be customized and used to identify strategies and vulnerabilities for continuity of operations for specific critical resources and assets.</t>
    </r>
    <r>
      <rPr>
        <sz val="12"/>
        <rFont val="Arial"/>
        <family val="2"/>
      </rPr>
      <t xml:space="preserve"> </t>
    </r>
  </si>
  <si>
    <r>
      <rPr>
        <b/>
        <sz val="11"/>
        <rFont val="Arial"/>
        <family val="2"/>
      </rPr>
      <t xml:space="preserve">Enter </t>
    </r>
    <r>
      <rPr>
        <b/>
        <sz val="11"/>
        <color indexed="20"/>
        <rFont val="Arial"/>
        <family val="2"/>
      </rPr>
      <t>Average Daily Census</t>
    </r>
    <r>
      <rPr>
        <b/>
        <sz val="11"/>
        <rFont val="Arial"/>
        <family val="2"/>
      </rPr>
      <t xml:space="preserve"> (Annual Patient Census divided by 365) into shaded cell. 
The </t>
    </r>
    <r>
      <rPr>
        <b/>
        <sz val="11"/>
        <color indexed="36"/>
        <rFont val="Arial"/>
        <family val="2"/>
      </rPr>
      <t xml:space="preserve">Average Daily </t>
    </r>
    <r>
      <rPr>
        <b/>
        <sz val="11"/>
        <color indexed="20"/>
        <rFont val="Arial"/>
        <family val="2"/>
      </rPr>
      <t>Census</t>
    </r>
    <r>
      <rPr>
        <b/>
        <sz val="11"/>
        <rFont val="Arial"/>
        <family val="2"/>
      </rPr>
      <t xml:space="preserve"> data will be automatically populated into </t>
    </r>
    <r>
      <rPr>
        <b/>
        <sz val="11"/>
        <color indexed="36"/>
        <rFont val="Arial"/>
        <family val="2"/>
      </rPr>
      <t>Cell 2D</t>
    </r>
    <r>
      <rPr>
        <b/>
        <sz val="11"/>
        <rFont val="Arial"/>
        <family val="2"/>
      </rPr>
      <t xml:space="preserve"> in the </t>
    </r>
    <r>
      <rPr>
        <b/>
        <sz val="11"/>
        <color indexed="60"/>
        <rFont val="Arial"/>
        <family val="2"/>
      </rPr>
      <t>CALCULATOR Tab</t>
    </r>
    <r>
      <rPr>
        <b/>
        <sz val="11"/>
        <rFont val="Arial"/>
        <family val="2"/>
      </rPr>
      <t xml:space="preserve">. </t>
    </r>
    <r>
      <rPr>
        <b/>
        <sz val="12"/>
        <rFont val="Arial"/>
        <family val="2"/>
      </rPr>
      <t xml:space="preserve">
</t>
    </r>
    <r>
      <rPr>
        <i/>
        <sz val="10"/>
        <rFont val="Arial"/>
        <family val="2"/>
      </rPr>
      <t>Note: Census data may be listed by categoryor in total only.  Categories may be changed to reflect how census data is collected and defined by facility.</t>
    </r>
  </si>
  <si>
    <r>
      <rPr>
        <b/>
        <sz val="11"/>
        <rFont val="Arial"/>
        <family val="2"/>
      </rPr>
      <t xml:space="preserve">Enter Current Census data for the day and time of actual event.  This data will be transferred to the Current Census columns in Actual Event Charts in the </t>
    </r>
    <r>
      <rPr>
        <b/>
        <sz val="11"/>
        <color indexed="60"/>
        <rFont val="Arial"/>
        <family val="2"/>
      </rPr>
      <t>CALCULATOR Tab</t>
    </r>
    <r>
      <rPr>
        <b/>
        <sz val="11"/>
        <rFont val="Arial"/>
        <family val="2"/>
      </rPr>
      <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</si>
</sst>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s>
  <fonts count="139">
    <font>
      <sz val="10"/>
      <name val="Arial"/>
      <family val="0"/>
    </font>
    <font>
      <sz val="11"/>
      <color indexed="8"/>
      <name val="Calibri"/>
      <family val="2"/>
    </font>
    <font>
      <sz val="8"/>
      <name val="Arial"/>
      <family val="2"/>
    </font>
    <font>
      <b/>
      <sz val="12"/>
      <name val="Arial"/>
      <family val="2"/>
    </font>
    <font>
      <b/>
      <i/>
      <sz val="12"/>
      <name val="Arial"/>
      <family val="2"/>
    </font>
    <font>
      <b/>
      <sz val="11"/>
      <name val="Arial"/>
      <family val="2"/>
    </font>
    <font>
      <sz val="12"/>
      <name val="Arial"/>
      <family val="2"/>
    </font>
    <font>
      <sz val="18"/>
      <name val="Calibri"/>
      <family val="2"/>
    </font>
    <font>
      <sz val="10"/>
      <name val="Calibri"/>
      <family val="2"/>
    </font>
    <font>
      <sz val="12"/>
      <name val="Calibri"/>
      <family val="2"/>
    </font>
    <font>
      <b/>
      <sz val="20"/>
      <name val="Arial"/>
      <family val="2"/>
    </font>
    <font>
      <sz val="16"/>
      <name val="Arial"/>
      <family val="2"/>
    </font>
    <font>
      <sz val="14"/>
      <name val="Arial"/>
      <family val="2"/>
    </font>
    <font>
      <sz val="6"/>
      <name val="Arial"/>
      <family val="2"/>
    </font>
    <font>
      <b/>
      <sz val="8"/>
      <name val="Arial"/>
      <family val="2"/>
    </font>
    <font>
      <sz val="9"/>
      <name val="Arial"/>
      <family val="2"/>
    </font>
    <font>
      <b/>
      <sz val="9"/>
      <color indexed="40"/>
      <name val="Arial"/>
      <family val="2"/>
    </font>
    <font>
      <b/>
      <i/>
      <sz val="9"/>
      <color indexed="40"/>
      <name val="Arial"/>
      <family val="2"/>
    </font>
    <font>
      <i/>
      <sz val="8"/>
      <name val="Arial"/>
      <family val="2"/>
    </font>
    <font>
      <sz val="8"/>
      <color indexed="13"/>
      <name val="Arial"/>
      <family val="2"/>
    </font>
    <font>
      <sz val="8"/>
      <color indexed="10"/>
      <name val="Arial"/>
      <family val="2"/>
    </font>
    <font>
      <b/>
      <sz val="8"/>
      <color indexed="60"/>
      <name val="Arial"/>
      <family val="2"/>
    </font>
    <font>
      <b/>
      <sz val="8"/>
      <color indexed="18"/>
      <name val="Arial"/>
      <family val="2"/>
    </font>
    <font>
      <sz val="11"/>
      <color indexed="8"/>
      <name val="Arial"/>
      <family val="2"/>
    </font>
    <font>
      <b/>
      <sz val="20"/>
      <color indexed="56"/>
      <name val="Cambria"/>
      <family val="1"/>
    </font>
    <font>
      <b/>
      <sz val="14"/>
      <color indexed="56"/>
      <name val="Cambria"/>
      <family val="1"/>
    </font>
    <font>
      <sz val="14"/>
      <color indexed="56"/>
      <name val="Calibri"/>
      <family val="2"/>
    </font>
    <font>
      <sz val="18"/>
      <name val="Arial"/>
      <family val="2"/>
    </font>
    <font>
      <b/>
      <sz val="16"/>
      <color indexed="56"/>
      <name val="Cambria"/>
      <family val="1"/>
    </font>
    <font>
      <u val="single"/>
      <sz val="10"/>
      <name val="Arial"/>
      <family val="2"/>
    </font>
    <font>
      <b/>
      <sz val="10"/>
      <name val="Arial"/>
      <family val="2"/>
    </font>
    <font>
      <b/>
      <u val="single"/>
      <sz val="10"/>
      <color indexed="60"/>
      <name val="Arial"/>
      <family val="2"/>
    </font>
    <font>
      <b/>
      <sz val="20"/>
      <color indexed="60"/>
      <name val="Cambria"/>
      <family val="1"/>
    </font>
    <font>
      <b/>
      <sz val="14"/>
      <color indexed="60"/>
      <name val="Cambria"/>
      <family val="1"/>
    </font>
    <font>
      <sz val="14"/>
      <color indexed="60"/>
      <name val="Calibri"/>
      <family val="2"/>
    </font>
    <font>
      <b/>
      <i/>
      <sz val="10"/>
      <name val="Arial"/>
      <family val="2"/>
    </font>
    <font>
      <b/>
      <sz val="12"/>
      <color indexed="8"/>
      <name val="Arial"/>
      <family val="2"/>
    </font>
    <font>
      <b/>
      <sz val="11"/>
      <color indexed="8"/>
      <name val="Arial"/>
      <family val="2"/>
    </font>
    <font>
      <i/>
      <sz val="11"/>
      <color indexed="8"/>
      <name val="Arial"/>
      <family val="2"/>
    </font>
    <font>
      <b/>
      <sz val="10"/>
      <color indexed="60"/>
      <name val="Arial"/>
      <family val="2"/>
    </font>
    <font>
      <b/>
      <sz val="10"/>
      <color indexed="36"/>
      <name val="Arial"/>
      <family val="2"/>
    </font>
    <font>
      <b/>
      <sz val="16"/>
      <color indexed="8"/>
      <name val="Arial"/>
      <family val="2"/>
    </font>
    <font>
      <sz val="11"/>
      <name val="Arial"/>
      <family val="2"/>
    </font>
    <font>
      <b/>
      <i/>
      <sz val="11"/>
      <color indexed="56"/>
      <name val="Arial"/>
      <family val="2"/>
    </font>
    <font>
      <b/>
      <i/>
      <sz val="11"/>
      <name val="Arial"/>
      <family val="2"/>
    </font>
    <font>
      <b/>
      <sz val="11"/>
      <color indexed="63"/>
      <name val="Arial"/>
      <family val="2"/>
    </font>
    <font>
      <sz val="11"/>
      <color indexed="63"/>
      <name val="Arial"/>
      <family val="2"/>
    </font>
    <font>
      <i/>
      <sz val="10"/>
      <name val="Arial"/>
      <family val="2"/>
    </font>
    <font>
      <b/>
      <sz val="11"/>
      <color indexed="20"/>
      <name val="Arial"/>
      <family val="2"/>
    </font>
    <font>
      <b/>
      <sz val="11"/>
      <color indexed="36"/>
      <name val="Arial"/>
      <family val="2"/>
    </font>
    <font>
      <b/>
      <sz val="11"/>
      <color indexed="60"/>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mbria"/>
      <family val="1"/>
    </font>
    <font>
      <sz val="9"/>
      <color indexed="60"/>
      <name val="Arial"/>
      <family val="2"/>
    </font>
    <font>
      <b/>
      <sz val="12"/>
      <name val="Cambria"/>
      <family val="1"/>
    </font>
    <font>
      <sz val="8"/>
      <name val="Calibri"/>
      <family val="2"/>
    </font>
    <font>
      <b/>
      <sz val="12"/>
      <color indexed="56"/>
      <name val="Cambria"/>
      <family val="1"/>
    </font>
    <font>
      <b/>
      <sz val="16"/>
      <color indexed="60"/>
      <name val="Cambria"/>
      <family val="1"/>
    </font>
    <font>
      <b/>
      <sz val="8"/>
      <color indexed="8"/>
      <name val="Arial"/>
      <family val="2"/>
    </font>
    <font>
      <sz val="8"/>
      <color indexed="8"/>
      <name val="Arial"/>
      <family val="2"/>
    </font>
    <font>
      <sz val="14"/>
      <color indexed="56"/>
      <name val="Cambria"/>
      <family val="1"/>
    </font>
    <font>
      <b/>
      <sz val="16"/>
      <name val="Cambria"/>
      <family val="1"/>
    </font>
    <font>
      <b/>
      <i/>
      <sz val="10"/>
      <color indexed="8"/>
      <name val="Arial"/>
      <family val="2"/>
    </font>
    <font>
      <sz val="10"/>
      <color indexed="8"/>
      <name val="Arial"/>
      <family val="2"/>
    </font>
    <font>
      <b/>
      <sz val="22"/>
      <color indexed="56"/>
      <name val="Cambria"/>
      <family val="1"/>
    </font>
    <font>
      <sz val="20"/>
      <color indexed="56"/>
      <name val="Cambria"/>
      <family val="1"/>
    </font>
    <font>
      <i/>
      <sz val="10"/>
      <color indexed="56"/>
      <name val="Arial"/>
      <family val="2"/>
    </font>
    <font>
      <b/>
      <sz val="16"/>
      <color indexed="36"/>
      <name val="Cambria"/>
      <family val="1"/>
    </font>
    <font>
      <b/>
      <sz val="12"/>
      <color indexed="36"/>
      <name val="Cambria"/>
      <family val="1"/>
    </font>
    <font>
      <b/>
      <sz val="8"/>
      <color indexed="12"/>
      <name val="Arial"/>
      <family val="2"/>
    </font>
    <font>
      <b/>
      <i/>
      <sz val="12"/>
      <color indexed="56"/>
      <name val="Cambria"/>
      <family val="1"/>
    </font>
    <font>
      <b/>
      <sz val="12"/>
      <color indexed="60"/>
      <name val="Cambria"/>
      <family val="1"/>
    </font>
    <font>
      <b/>
      <sz val="20"/>
      <name val="Cambria"/>
      <family val="1"/>
    </font>
    <font>
      <b/>
      <sz val="11"/>
      <color indexed="8"/>
      <name val="Cambria"/>
      <family val="1"/>
    </font>
    <font>
      <b/>
      <sz val="16"/>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9"/>
      <color theme="5" tint="-0.24997000396251678"/>
      <name val="Arial"/>
      <family val="2"/>
    </font>
    <font>
      <b/>
      <sz val="14"/>
      <color theme="3"/>
      <name val="Cambria"/>
      <family val="1"/>
    </font>
    <font>
      <b/>
      <sz val="20"/>
      <color theme="3"/>
      <name val="Cambria"/>
      <family val="1"/>
    </font>
    <font>
      <b/>
      <sz val="16"/>
      <color theme="3"/>
      <name val="Cambria"/>
      <family val="1"/>
    </font>
    <font>
      <b/>
      <sz val="12"/>
      <color theme="3"/>
      <name val="Cambria"/>
      <family val="1"/>
    </font>
    <font>
      <b/>
      <sz val="16"/>
      <color theme="5" tint="-0.24997000396251678"/>
      <name val="Cambria"/>
      <family val="1"/>
    </font>
    <font>
      <b/>
      <sz val="8"/>
      <color theme="1"/>
      <name val="Arial"/>
      <family val="2"/>
    </font>
    <font>
      <sz val="8"/>
      <color theme="1"/>
      <name val="Arial"/>
      <family val="2"/>
    </font>
    <font>
      <sz val="14"/>
      <color theme="3"/>
      <name val="Cambria"/>
      <family val="1"/>
    </font>
    <font>
      <b/>
      <i/>
      <sz val="10"/>
      <color rgb="FF000000"/>
      <name val="Arial"/>
      <family val="2"/>
    </font>
    <font>
      <sz val="10"/>
      <color rgb="FF0D0D0D"/>
      <name val="Arial"/>
      <family val="2"/>
    </font>
    <font>
      <b/>
      <i/>
      <sz val="10"/>
      <color theme="1"/>
      <name val="Arial"/>
      <family val="2"/>
    </font>
    <font>
      <sz val="11"/>
      <color rgb="FF000000"/>
      <name val="Arial"/>
      <family val="2"/>
    </font>
    <font>
      <b/>
      <sz val="22"/>
      <color rgb="FF1F497D"/>
      <name val="Cambria"/>
      <family val="1"/>
    </font>
    <font>
      <i/>
      <sz val="10"/>
      <color theme="3"/>
      <name val="Arial"/>
      <family val="2"/>
    </font>
    <font>
      <b/>
      <sz val="11"/>
      <color rgb="FF3B3838"/>
      <name val="Arial"/>
      <family val="2"/>
    </font>
    <font>
      <sz val="20"/>
      <color rgb="FF1F497D"/>
      <name val="Cambria"/>
      <family val="1"/>
    </font>
    <font>
      <b/>
      <sz val="16"/>
      <color rgb="FF7030A0"/>
      <name val="Cambria"/>
      <family val="1"/>
    </font>
    <font>
      <b/>
      <sz val="10"/>
      <color rgb="FF7030A0"/>
      <name val="Arial"/>
      <family val="2"/>
    </font>
    <font>
      <b/>
      <sz val="12"/>
      <color rgb="FF7030A0"/>
      <name val="Cambria"/>
      <family val="1"/>
    </font>
    <font>
      <b/>
      <sz val="9"/>
      <color rgb="FF007DFA"/>
      <name val="Arial"/>
      <family val="2"/>
    </font>
    <font>
      <b/>
      <sz val="8"/>
      <color rgb="FF6600CC"/>
      <name val="Arial"/>
      <family val="2"/>
    </font>
    <font>
      <b/>
      <i/>
      <sz val="12"/>
      <color theme="3"/>
      <name val="Cambria"/>
      <family val="1"/>
    </font>
    <font>
      <b/>
      <sz val="12"/>
      <color theme="5" tint="-0.24997000396251678"/>
      <name val="Cambria"/>
      <family val="1"/>
    </font>
    <font>
      <b/>
      <sz val="11"/>
      <color rgb="FF000000"/>
      <name val="Cambria"/>
      <family val="1"/>
    </font>
    <font>
      <b/>
      <sz val="16"/>
      <color theme="1"/>
      <name val="Cambria"/>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indexed="13"/>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
      <patternFill patternType="solid">
        <fgColor theme="4" tint="0.7999799847602844"/>
        <bgColor indexed="64"/>
      </patternFill>
    </fill>
    <fill>
      <patternFill patternType="solid">
        <fgColor rgb="FFDCE6F1"/>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7" tint="0.7999799847602844"/>
        <bgColor indexed="64"/>
      </patternFill>
    </fill>
    <fill>
      <patternFill patternType="solid">
        <fgColor rgb="FFCC99FF"/>
        <bgColor indexed="64"/>
      </patternFill>
    </fill>
    <fill>
      <patternFill patternType="solid">
        <fgColor theme="0"/>
        <bgColor indexed="64"/>
      </patternFill>
    </fill>
    <fill>
      <patternFill patternType="solid">
        <fgColor indexed="22"/>
        <bgColor indexed="64"/>
      </patternFill>
    </fill>
  </fills>
  <borders count="1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medium"/>
      <right style="thin"/>
      <top style="medium"/>
      <bottom style="thin"/>
    </border>
    <border>
      <left style="thin"/>
      <right style="medium"/>
      <top style="medium"/>
      <bottom style="thin"/>
    </border>
    <border>
      <left/>
      <right/>
      <top/>
      <bottom style="thin"/>
    </border>
    <border>
      <left style="thin">
        <color theme="1" tint="0.34999001026153564"/>
      </left>
      <right style="thin">
        <color theme="1" tint="0.34999001026153564"/>
      </right>
      <top style="medium"/>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medium"/>
    </border>
    <border>
      <left style="thin">
        <color theme="1" tint="0.34999001026153564"/>
      </left>
      <right style="thin">
        <color theme="1" tint="0.34999001026153564"/>
      </right>
      <top style="thin">
        <color theme="1" tint="0.34999001026153564"/>
      </top>
      <bottom>
        <color indexed="63"/>
      </bottom>
    </border>
    <border>
      <left style="thin">
        <color theme="1" tint="0.34999001026153564"/>
      </left>
      <right style="thin">
        <color theme="1" tint="0.34999001026153564"/>
      </right>
      <top>
        <color indexed="63"/>
      </top>
      <bottom>
        <color indexed="63"/>
      </bottom>
    </border>
    <border>
      <left style="thin">
        <color theme="1" tint="0.34999001026153564"/>
      </left>
      <right style="thin">
        <color theme="1" tint="0.34999001026153564"/>
      </right>
      <top style="medium"/>
      <bottom>
        <color indexed="63"/>
      </bottom>
    </border>
    <border>
      <left>
        <color indexed="63"/>
      </left>
      <right style="thin">
        <color theme="1" tint="0.34999001026153564"/>
      </right>
      <top>
        <color indexed="63"/>
      </top>
      <bottom style="medium"/>
    </border>
    <border>
      <left style="medium"/>
      <right/>
      <top/>
      <bottom/>
    </border>
    <border>
      <left style="thin">
        <color theme="1" tint="0.34999001026153564"/>
      </left>
      <right>
        <color indexed="63"/>
      </right>
      <top>
        <color indexed="63"/>
      </top>
      <bottom>
        <color indexed="63"/>
      </bottom>
    </border>
    <border>
      <left style="medium">
        <color theme="1"/>
      </left>
      <right style="thin">
        <color theme="1" tint="0.34999001026153564"/>
      </right>
      <top style="medium">
        <color theme="1"/>
      </top>
      <bottom style="thin">
        <color theme="1" tint="0.34999001026153564"/>
      </bottom>
    </border>
    <border>
      <left style="thin">
        <color theme="1" tint="0.34999001026153564"/>
      </left>
      <right style="thin">
        <color theme="1" tint="0.34999001026153564"/>
      </right>
      <top style="medium">
        <color theme="1"/>
      </top>
      <bottom style="thin">
        <color theme="1" tint="0.34999001026153564"/>
      </bottom>
    </border>
    <border>
      <left style="thin">
        <color theme="1" tint="0.34999001026153564"/>
      </left>
      <right style="medium">
        <color theme="1"/>
      </right>
      <top style="medium">
        <color theme="1"/>
      </top>
      <bottom style="thin">
        <color theme="1" tint="0.34999001026153564"/>
      </bottom>
    </border>
    <border>
      <left>
        <color indexed="63"/>
      </left>
      <right style="thin">
        <color theme="1" tint="0.34999001026153564"/>
      </right>
      <top style="medium">
        <color theme="1"/>
      </top>
      <bottom style="thin">
        <color theme="1" tint="0.34999001026153564"/>
      </bottom>
    </border>
    <border>
      <left style="medium">
        <color theme="1"/>
      </left>
      <right style="thin">
        <color theme="1" tint="0.34999001026153564"/>
      </right>
      <top style="thin">
        <color theme="1" tint="0.34999001026153564"/>
      </top>
      <bottom style="thin">
        <color theme="1" tint="0.34999001026153564"/>
      </bottom>
    </border>
    <border>
      <left style="thin">
        <color theme="1" tint="0.34999001026153564"/>
      </left>
      <right style="medium">
        <color theme="1"/>
      </right>
      <top style="thin">
        <color theme="1" tint="0.34999001026153564"/>
      </top>
      <bottom style="thin">
        <color theme="1" tint="0.34999001026153564"/>
      </bottom>
    </border>
    <border>
      <left>
        <color indexed="63"/>
      </left>
      <right style="thin">
        <color theme="1" tint="0.34999001026153564"/>
      </right>
      <top style="thin">
        <color theme="1" tint="0.34999001026153564"/>
      </top>
      <bottom style="thin">
        <color theme="1" tint="0.34999001026153564"/>
      </bottom>
    </border>
    <border>
      <left style="medium">
        <color theme="1"/>
      </left>
      <right style="thin">
        <color theme="1" tint="0.34999001026153564"/>
      </right>
      <top style="thin">
        <color theme="1" tint="0.34999001026153564"/>
      </top>
      <bottom style="medium">
        <color theme="1"/>
      </bottom>
    </border>
    <border>
      <left style="thin">
        <color theme="1" tint="0.34999001026153564"/>
      </left>
      <right style="thin">
        <color theme="1" tint="0.34999001026153564"/>
      </right>
      <top style="thin">
        <color theme="1" tint="0.34999001026153564"/>
      </top>
      <bottom style="medium">
        <color theme="1"/>
      </bottom>
    </border>
    <border>
      <left style="thin">
        <color theme="1" tint="0.34999001026153564"/>
      </left>
      <right style="medium">
        <color theme="1"/>
      </right>
      <top style="thin">
        <color theme="1" tint="0.34999001026153564"/>
      </top>
      <bottom style="medium">
        <color theme="1"/>
      </bottom>
    </border>
    <border>
      <left>
        <color indexed="63"/>
      </left>
      <right style="thin">
        <color theme="1" tint="0.34999001026153564"/>
      </right>
      <top style="thin">
        <color theme="1" tint="0.34999001026153564"/>
      </top>
      <bottom style="medium">
        <color theme="1"/>
      </bottom>
    </border>
    <border>
      <left style="medium">
        <color theme="1"/>
      </left>
      <right style="thin">
        <color theme="1" tint="0.34999001026153564"/>
      </right>
      <top>
        <color indexed="63"/>
      </top>
      <bottom style="thin">
        <color theme="1" tint="0.34999001026153564"/>
      </bottom>
    </border>
    <border>
      <left style="thin">
        <color theme="1" tint="0.34999001026153564"/>
      </left>
      <right style="thin">
        <color theme="1" tint="0.34999001026153564"/>
      </right>
      <top>
        <color indexed="63"/>
      </top>
      <bottom style="thin">
        <color theme="1" tint="0.34999001026153564"/>
      </bottom>
    </border>
    <border>
      <left style="thin">
        <color theme="1" tint="0.34999001026153564"/>
      </left>
      <right style="medium">
        <color theme="1"/>
      </right>
      <top>
        <color indexed="63"/>
      </top>
      <bottom style="thin">
        <color theme="1" tint="0.34999001026153564"/>
      </bottom>
    </border>
    <border>
      <left>
        <color indexed="63"/>
      </left>
      <right style="thin">
        <color theme="1" tint="0.34999001026153564"/>
      </right>
      <top>
        <color indexed="63"/>
      </top>
      <bottom style="thin">
        <color theme="1" tint="0.34999001026153564"/>
      </bottom>
    </border>
    <border>
      <left style="medium">
        <color theme="1"/>
      </left>
      <right style="thin">
        <color theme="1" tint="0.34999001026153564"/>
      </right>
      <top style="thin">
        <color theme="1" tint="0.34999001026153564"/>
      </top>
      <bottom>
        <color indexed="63"/>
      </bottom>
    </border>
    <border>
      <left style="thin">
        <color theme="1" tint="0.34999001026153564"/>
      </left>
      <right style="medium">
        <color theme="1"/>
      </right>
      <top style="thin">
        <color theme="1" tint="0.34999001026153564"/>
      </top>
      <bottom>
        <color indexed="63"/>
      </bottom>
    </border>
    <border>
      <left style="thin">
        <color theme="1" tint="0.34999001026153564"/>
      </left>
      <right style="medium"/>
      <top style="medium"/>
      <bottom style="thin">
        <color theme="1" tint="0.34999001026153564"/>
      </bottom>
    </border>
    <border>
      <left style="thin">
        <color theme="1" tint="0.34999001026153564"/>
      </left>
      <right style="medium"/>
      <top style="thin">
        <color theme="1" tint="0.34999001026153564"/>
      </top>
      <bottom style="thin">
        <color theme="1" tint="0.34999001026153564"/>
      </bottom>
    </border>
    <border>
      <left style="thin">
        <color theme="1" tint="0.34999001026153564"/>
      </left>
      <right style="medium"/>
      <top style="thin">
        <color theme="1" tint="0.34999001026153564"/>
      </top>
      <bottom style="medium"/>
    </border>
    <border>
      <left style="thin">
        <color theme="1" tint="0.34999001026153564"/>
      </left>
      <right style="medium"/>
      <top style="thin">
        <color theme="1" tint="0.34999001026153564"/>
      </top>
      <bottom>
        <color indexed="63"/>
      </bottom>
    </border>
    <border>
      <left style="medium"/>
      <right/>
      <top style="medium"/>
      <bottom/>
    </border>
    <border>
      <left style="thin">
        <color theme="1" tint="0.34999001026153564"/>
      </left>
      <right>
        <color indexed="63"/>
      </right>
      <top style="medium"/>
      <bottom style="thin">
        <color theme="1" tint="0.34999001026153564"/>
      </bottom>
    </border>
    <border>
      <left>
        <color indexed="63"/>
      </left>
      <right>
        <color indexed="63"/>
      </right>
      <top>
        <color indexed="63"/>
      </top>
      <bottom style="thin">
        <color theme="1" tint="0.34999001026153564"/>
      </bottom>
    </border>
    <border>
      <left style="thin">
        <color theme="1" tint="0.34999001026153564"/>
      </left>
      <right>
        <color indexed="63"/>
      </right>
      <top style="thin">
        <color theme="1" tint="0.34999001026153564"/>
      </top>
      <bottom style="thin">
        <color theme="1" tint="0.34999001026153564"/>
      </bottom>
    </border>
    <border>
      <left>
        <color indexed="63"/>
      </left>
      <right>
        <color indexed="63"/>
      </right>
      <top style="thin">
        <color theme="1" tint="0.34999001026153564"/>
      </top>
      <bottom>
        <color indexed="63"/>
      </bottom>
    </border>
    <border>
      <left style="thin">
        <color theme="1" tint="0.34999001026153564"/>
      </left>
      <right>
        <color indexed="63"/>
      </right>
      <top style="thin">
        <color theme="1" tint="0.34999001026153564"/>
      </top>
      <bottom style="medium"/>
    </border>
    <border>
      <left>
        <color indexed="63"/>
      </left>
      <right>
        <color indexed="63"/>
      </right>
      <top style="thin">
        <color theme="1" tint="0.34999001026153564"/>
      </top>
      <bottom style="thin">
        <color theme="1" tint="0.34999001026153564"/>
      </bottom>
    </border>
    <border>
      <left>
        <color indexed="63"/>
      </left>
      <right>
        <color indexed="63"/>
      </right>
      <top style="medium"/>
      <bottom style="thin">
        <color theme="1" tint="0.34999001026153564"/>
      </bottom>
    </border>
    <border>
      <left>
        <color indexed="63"/>
      </left>
      <right>
        <color indexed="63"/>
      </right>
      <top style="thin">
        <color theme="1" tint="0.34999001026153564"/>
      </top>
      <bottom style="medium"/>
    </border>
    <border>
      <left style="medium"/>
      <right style="thin">
        <color theme="1" tint="0.34999001026153564"/>
      </right>
      <top>
        <color indexed="63"/>
      </top>
      <bottom style="thin">
        <color theme="1" tint="0.34999001026153564"/>
      </bottom>
    </border>
    <border>
      <left style="thin">
        <color theme="1" tint="0.34999001026153564"/>
      </left>
      <right style="medium"/>
      <top>
        <color indexed="63"/>
      </top>
      <bottom style="thin">
        <color theme="1" tint="0.34999001026153564"/>
      </bottom>
    </border>
    <border>
      <left>
        <color indexed="63"/>
      </left>
      <right style="thin">
        <color theme="1" tint="0.34999001026153564"/>
      </right>
      <top>
        <color indexed="63"/>
      </top>
      <bottom>
        <color indexed="63"/>
      </bottom>
    </border>
    <border>
      <left style="thin">
        <color theme="1" tint="0.34999001026153564"/>
      </left>
      <right>
        <color indexed="63"/>
      </right>
      <top>
        <color indexed="63"/>
      </top>
      <bottom style="thin">
        <color theme="1" tint="0.34999001026153564"/>
      </bottom>
    </border>
    <border>
      <left style="medium"/>
      <right/>
      <top style="thin"/>
      <bottom style="thin"/>
    </border>
    <border>
      <left style="thin">
        <color theme="1" tint="0.34999001026153564"/>
      </left>
      <right style="thin">
        <color theme="1" tint="0.34999001026153564"/>
      </right>
      <top>
        <color indexed="63"/>
      </top>
      <bottom style="medium"/>
    </border>
    <border>
      <left style="thin"/>
      <right style="thin"/>
      <top style="thin"/>
      <bottom style="thin"/>
    </border>
    <border>
      <left style="thin">
        <color theme="1" tint="0.34999001026153564"/>
      </left>
      <right>
        <color indexed="63"/>
      </right>
      <top style="thin">
        <color theme="1" tint="0.34999001026153564"/>
      </top>
      <bottom>
        <color indexed="63"/>
      </bottom>
    </border>
    <border>
      <left style="medium">
        <color theme="1"/>
      </left>
      <right style="thin">
        <color theme="1" tint="0.34999001026153564"/>
      </right>
      <top style="medium"/>
      <bottom style="thin">
        <color theme="1" tint="0.34999001026153564"/>
      </bottom>
    </border>
    <border>
      <left>
        <color indexed="63"/>
      </left>
      <right style="thin">
        <color theme="1" tint="0.34999001026153564"/>
      </right>
      <top style="medium"/>
      <bottom style="thin">
        <color theme="1" tint="0.34999001026153564"/>
      </bottom>
    </border>
    <border>
      <left style="thin">
        <color theme="1" tint="0.34999001026153564"/>
      </left>
      <right style="medium">
        <color theme="1"/>
      </right>
      <top style="medium"/>
      <bottom style="thin">
        <color theme="1" tint="0.34999001026153564"/>
      </bottom>
    </border>
    <border>
      <left style="medium">
        <color theme="1"/>
      </left>
      <right style="thin">
        <color theme="1" tint="0.34999001026153564"/>
      </right>
      <top style="thin">
        <color theme="1" tint="0.34999001026153564"/>
      </top>
      <bottom style="medium"/>
    </border>
    <border>
      <left>
        <color indexed="63"/>
      </left>
      <right style="thin">
        <color theme="1" tint="0.34999001026153564"/>
      </right>
      <top style="thin">
        <color theme="1" tint="0.34999001026153564"/>
      </top>
      <bottom style="medium"/>
    </border>
    <border>
      <left style="thin">
        <color theme="1" tint="0.34999001026153564"/>
      </left>
      <right style="medium">
        <color theme="1"/>
      </right>
      <top style="thin">
        <color theme="1" tint="0.34999001026153564"/>
      </top>
      <bottom style="medium"/>
    </border>
    <border>
      <left style="thin">
        <color theme="1" tint="0.49998000264167786"/>
      </left>
      <right style="thin">
        <color theme="1" tint="0.49998000264167786"/>
      </right>
      <top style="thin">
        <color theme="1" tint="0.49998000264167786"/>
      </top>
      <bottom style="thin">
        <color theme="1" tint="0.49998000264167786"/>
      </bottom>
    </border>
    <border>
      <left style="medium">
        <color rgb="FFFF0000"/>
      </left>
      <right style="medium">
        <color rgb="FFFF0000"/>
      </right>
      <top style="medium">
        <color rgb="FFFF0000"/>
      </top>
      <bottom style="medium">
        <color rgb="FFFF0000"/>
      </bottom>
    </border>
    <border>
      <left style="medium">
        <color rgb="FFFFC000"/>
      </left>
      <right style="medium">
        <color rgb="FFFFC000"/>
      </right>
      <top style="medium">
        <color rgb="FFFFC000"/>
      </top>
      <bottom style="medium">
        <color rgb="FFFFC000"/>
      </bottom>
    </border>
    <border>
      <left style="medium">
        <color rgb="FF00B050"/>
      </left>
      <right style="medium">
        <color rgb="FF00B050"/>
      </right>
      <top style="medium">
        <color rgb="FF00B050"/>
      </top>
      <bottom style="medium">
        <color rgb="FF00B050"/>
      </botto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thin">
        <color theme="1" tint="0.49998000264167786"/>
      </right>
      <top style="medium"/>
      <bottom style="thin">
        <color theme="1" tint="0.49998000264167786"/>
      </bottom>
    </border>
    <border>
      <left/>
      <right/>
      <top style="medium"/>
      <bottom style="thin">
        <color theme="1" tint="0.49998000264167786"/>
      </botto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medium"/>
      <top style="thin">
        <color theme="1" tint="0.49998000264167786"/>
      </top>
      <bottom style="medium"/>
    </border>
    <border>
      <left style="thin">
        <color theme="1" tint="0.49998000264167786"/>
      </left>
      <right style="medium"/>
      <top style="medium"/>
      <bottom style="thin">
        <color theme="1" tint="0.49998000264167786"/>
      </bottom>
    </border>
    <border>
      <left/>
      <right style="medium"/>
      <top/>
      <bottom/>
    </border>
    <border>
      <left style="medium"/>
      <right style="thin">
        <color theme="1" tint="0.34999001026153564"/>
      </right>
      <top style="medium"/>
      <bottom>
        <color indexed="63"/>
      </bottom>
    </border>
    <border>
      <left style="medium"/>
      <right/>
      <top style="medium"/>
      <bottom style="thin">
        <color theme="1" tint="0.49998000264167786"/>
      </botto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style="thin"/>
      <right style="medium"/>
      <top/>
      <botto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rgb="FF009900"/>
      </left>
      <right style="medium">
        <color rgb="FF009900"/>
      </right>
      <top style="medium">
        <color rgb="FF009900"/>
      </top>
      <bottom style="medium">
        <color rgb="FF009900"/>
      </bottom>
    </border>
    <border>
      <left style="medium">
        <color rgb="FFFFFF00"/>
      </left>
      <right style="medium">
        <color rgb="FFFFFF00"/>
      </right>
      <top style="medium">
        <color rgb="FFFFFF00"/>
      </top>
      <bottom style="medium">
        <color rgb="FFFFFF00"/>
      </bottom>
    </border>
    <border>
      <left style="medium">
        <color rgb="FFCC0000"/>
      </left>
      <right style="medium">
        <color rgb="FFCC0000"/>
      </right>
      <top style="medium">
        <color rgb="FFCC0000"/>
      </top>
      <bottom style="medium">
        <color rgb="FFCC0000"/>
      </bottom>
    </border>
    <border>
      <left style="thin">
        <color theme="1" tint="0.34999001026153564"/>
      </left>
      <right style="thin">
        <color theme="1" tint="0.34999001026153564"/>
      </right>
      <top>
        <color indexed="63"/>
      </top>
      <bottom style="thin">
        <color theme="1" tint="0.49998000264167786"/>
      </bottom>
    </border>
    <border>
      <left style="thin">
        <color theme="1" tint="0.34999001026153564"/>
      </left>
      <right style="medium"/>
      <top>
        <color indexed="63"/>
      </top>
      <bottom style="thin">
        <color theme="1" tint="0.49998000264167786"/>
      </bottom>
    </border>
    <border>
      <left>
        <color indexed="63"/>
      </left>
      <right>
        <color indexed="63"/>
      </right>
      <top style="thin">
        <color theme="1" tint="0.34999001026153564"/>
      </top>
      <bottom style="thin">
        <color theme="1" tint="0.49998000264167786"/>
      </bottom>
    </border>
    <border>
      <left>
        <color indexed="63"/>
      </left>
      <right>
        <color indexed="63"/>
      </right>
      <top>
        <color indexed="63"/>
      </top>
      <bottom style="thin">
        <color theme="1" tint="0.49998000264167786"/>
      </bottom>
    </border>
    <border>
      <left style="medium">
        <color theme="1"/>
      </left>
      <right style="thin">
        <color theme="1" tint="0.34999001026153564"/>
      </right>
      <top>
        <color indexed="63"/>
      </top>
      <bottom style="thin">
        <color theme="1" tint="0.49998000264167786"/>
      </bottom>
    </border>
    <border>
      <left style="thin">
        <color theme="1" tint="0.34999001026153564"/>
      </left>
      <right style="medium">
        <color theme="1"/>
      </right>
      <top>
        <color indexed="63"/>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style="thin"/>
      <right/>
      <top style="thin"/>
      <bottom style="thin"/>
    </border>
    <border>
      <left/>
      <right style="thin"/>
      <top style="thin"/>
      <bottom style="thin"/>
    </border>
    <border>
      <left style="thin"/>
      <right style="thin">
        <color theme="0" tint="-0.4999699890613556"/>
      </right>
      <top style="thin">
        <color theme="1"/>
      </top>
      <bottom style="thin">
        <color theme="1"/>
      </bottom>
    </border>
    <border>
      <left style="thin">
        <color theme="0" tint="-0.4999699890613556"/>
      </left>
      <right style="thin"/>
      <top style="thin">
        <color theme="1"/>
      </top>
      <bottom style="thin">
        <color theme="1"/>
      </bottom>
    </border>
    <border>
      <left style="thin"/>
      <right style="thin">
        <color theme="0" tint="-0.4999699890613556"/>
      </right>
      <top style="thin">
        <color theme="1"/>
      </top>
      <bottom>
        <color indexed="63"/>
      </bottom>
    </border>
    <border>
      <left style="thin">
        <color theme="0" tint="-0.4999699890613556"/>
      </left>
      <right style="thin"/>
      <top style="thin">
        <color theme="1"/>
      </top>
      <bottom>
        <color indexed="63"/>
      </bottom>
    </border>
    <border>
      <left style="thin"/>
      <right style="thin">
        <color theme="0" tint="-0.4999699890613556"/>
      </right>
      <top>
        <color indexed="63"/>
      </top>
      <bottom>
        <color indexed="63"/>
      </bottom>
    </border>
    <border>
      <left style="thin">
        <color theme="0" tint="-0.4999699890613556"/>
      </left>
      <right style="thin"/>
      <top>
        <color indexed="63"/>
      </top>
      <bottom>
        <color indexed="63"/>
      </bottom>
    </border>
    <border>
      <left style="thin"/>
      <right style="thin">
        <color theme="0" tint="-0.4999699890613556"/>
      </right>
      <top>
        <color indexed="63"/>
      </top>
      <bottom style="thin">
        <color theme="1"/>
      </bottom>
    </border>
    <border>
      <left style="thin">
        <color theme="0" tint="-0.4999699890613556"/>
      </left>
      <right style="thin"/>
      <top>
        <color indexed="63"/>
      </top>
      <bottom style="thin">
        <color theme="1"/>
      </bottom>
    </border>
    <border>
      <left style="thin"/>
      <right style="thin">
        <color theme="0" tint="-0.4999699890613556"/>
      </right>
      <top style="thin">
        <color theme="1"/>
      </top>
      <bottom style="thin">
        <color rgb="FF000000"/>
      </bottom>
    </border>
    <border>
      <left style="thin">
        <color theme="0" tint="-0.4999699890613556"/>
      </left>
      <right style="thin"/>
      <top style="thin">
        <color theme="1"/>
      </top>
      <bottom style="thin">
        <color rgb="FF000000"/>
      </bottom>
    </border>
    <border>
      <left style="thin"/>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style="medium"/>
      <right style="thin"/>
      <top style="thin"/>
      <bottom/>
    </border>
    <border>
      <left style="thin"/>
      <right style="medium"/>
      <top style="thin"/>
      <bottom/>
    </border>
    <border>
      <left style="thin"/>
      <right style="thin">
        <color theme="0" tint="-0.3499799966812134"/>
      </right>
      <top style="thin"/>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color indexed="63"/>
      </top>
      <bottom style="thin"/>
    </border>
    <border>
      <left style="thin"/>
      <right/>
      <top style="thin"/>
      <bottom style="medium"/>
    </border>
    <border>
      <left style="thick">
        <color rgb="FF7030A0"/>
      </left>
      <right>
        <color indexed="63"/>
      </right>
      <top style="thick">
        <color rgb="FF7030A0"/>
      </top>
      <bottom style="thick">
        <color rgb="FF7030A0"/>
      </bottom>
    </border>
    <border>
      <left>
        <color indexed="63"/>
      </left>
      <right>
        <color indexed="63"/>
      </right>
      <top style="thick">
        <color rgb="FF7030A0"/>
      </top>
      <bottom style="thick">
        <color rgb="FF7030A0"/>
      </bottom>
    </border>
    <border>
      <left>
        <color indexed="63"/>
      </left>
      <right style="thick">
        <color rgb="FF7030A0"/>
      </right>
      <top style="thick">
        <color rgb="FF7030A0"/>
      </top>
      <bottom style="thick">
        <color rgb="FF7030A0"/>
      </bottom>
    </border>
    <border>
      <left style="thick">
        <color rgb="FFFFFF00"/>
      </left>
      <right>
        <color indexed="63"/>
      </right>
      <top style="thick">
        <color rgb="FFFFFF00"/>
      </top>
      <bottom style="thick">
        <color rgb="FFFFFF00"/>
      </bottom>
    </border>
    <border>
      <left>
        <color indexed="63"/>
      </left>
      <right>
        <color indexed="63"/>
      </right>
      <top style="thick">
        <color rgb="FFFFFF00"/>
      </top>
      <bottom style="thick">
        <color rgb="FFFFFF00"/>
      </bottom>
    </border>
    <border>
      <left>
        <color indexed="63"/>
      </left>
      <right style="thick">
        <color rgb="FFFFFF00"/>
      </right>
      <top style="thick">
        <color rgb="FFFFFF00"/>
      </top>
      <bottom style="thick">
        <color rgb="FFFFFF00"/>
      </bottom>
    </border>
    <border>
      <left style="thin"/>
      <right style="thin"/>
      <top style="medium"/>
      <bottom style="thin"/>
    </border>
    <border>
      <left/>
      <right/>
      <top/>
      <bottom style="medium"/>
    </border>
    <border>
      <left style="thin">
        <color theme="1" tint="0.34999001026153564"/>
      </left>
      <right style="thin">
        <color theme="1" tint="0.34999001026153564"/>
      </right>
      <top>
        <color indexed="63"/>
      </top>
      <bottom style="medium">
        <color theme="1"/>
      </bottom>
    </border>
    <border>
      <left style="thin">
        <color theme="1" tint="0.34999001026153564"/>
      </left>
      <right style="medium">
        <color theme="1"/>
      </right>
      <top>
        <color indexed="63"/>
      </top>
      <bottom style="medium">
        <color theme="1"/>
      </bottom>
    </border>
    <border>
      <left style="medium">
        <color theme="1"/>
      </left>
      <right style="thin">
        <color theme="1" tint="0.34999001026153564"/>
      </right>
      <top>
        <color indexed="63"/>
      </top>
      <bottom style="medium">
        <color theme="1"/>
      </bottom>
    </border>
    <border>
      <left style="medium">
        <color theme="1"/>
      </left>
      <right>
        <color indexed="63"/>
      </right>
      <top>
        <color indexed="63"/>
      </top>
      <bottom style="thin">
        <color theme="1" tint="0.34999001026153564"/>
      </bottom>
    </border>
    <border>
      <left>
        <color indexed="63"/>
      </left>
      <right style="medium">
        <color theme="1"/>
      </right>
      <top>
        <color indexed="63"/>
      </top>
      <bottom style="thin">
        <color theme="1" tint="0.34999001026153564"/>
      </bottom>
    </border>
    <border>
      <left style="medium"/>
      <right/>
      <top/>
      <bottom style="medium"/>
    </border>
    <border>
      <left style="medium">
        <color theme="1"/>
      </left>
      <right>
        <color indexed="63"/>
      </right>
      <top style="medium">
        <color theme="1"/>
      </top>
      <bottom style="thin">
        <color theme="1" tint="0.34999001026153564"/>
      </bottom>
    </border>
    <border>
      <left>
        <color indexed="63"/>
      </left>
      <right>
        <color indexed="63"/>
      </right>
      <top style="medium">
        <color theme="1"/>
      </top>
      <bottom style="thin">
        <color theme="1" tint="0.34999001026153564"/>
      </bottom>
    </border>
    <border>
      <left>
        <color indexed="63"/>
      </left>
      <right style="medium">
        <color theme="1"/>
      </right>
      <top style="medium">
        <color theme="1"/>
      </top>
      <bottom style="thin">
        <color theme="1" tint="0.34999001026153564"/>
      </bottom>
    </border>
    <border>
      <left style="medium"/>
      <right>
        <color indexed="63"/>
      </right>
      <top style="thin">
        <color theme="1" tint="0.34999001026153564"/>
      </top>
      <bottom style="medium"/>
    </border>
    <border>
      <left>
        <color indexed="63"/>
      </left>
      <right style="medium"/>
      <top style="thin">
        <color theme="1" tint="0.34999001026153564"/>
      </top>
      <bottom style="medium"/>
    </border>
    <border>
      <left style="medium"/>
      <right style="thin">
        <color theme="1" tint="0.34999001026153564"/>
      </right>
      <top>
        <color indexed="63"/>
      </top>
      <bottom>
        <color indexed="63"/>
      </bottom>
    </border>
    <border>
      <left style="medium"/>
      <right style="thin">
        <color theme="1" tint="0.34999001026153564"/>
      </right>
      <top>
        <color indexed="63"/>
      </top>
      <bottom style="medium"/>
    </border>
    <border>
      <left>
        <color indexed="63"/>
      </left>
      <right style="thin">
        <color theme="1" tint="0.34999001026153564"/>
      </right>
      <top style="medium"/>
      <bottom>
        <color indexed="63"/>
      </bottom>
    </border>
    <border>
      <left style="medium">
        <color theme="1"/>
      </left>
      <right style="thin">
        <color theme="1" tint="0.34999001026153564"/>
      </right>
      <top>
        <color indexed="63"/>
      </top>
      <bottom>
        <color indexed="63"/>
      </bottom>
    </border>
    <border>
      <left style="thin">
        <color theme="1" tint="0.34999001026153564"/>
      </left>
      <right style="medium">
        <color theme="1"/>
      </right>
      <top>
        <color indexed="63"/>
      </top>
      <bottom>
        <color indexed="63"/>
      </bottom>
    </border>
    <border>
      <left style="medium"/>
      <right style="thin">
        <color theme="1" tint="0.49998000264167786"/>
      </right>
      <top style="thin">
        <color theme="1" tint="0.49998000264167786"/>
      </top>
      <bottom>
        <color indexed="63"/>
      </bottom>
    </border>
    <border>
      <left style="medium"/>
      <right style="thin">
        <color theme="1" tint="0.49998000264167786"/>
      </right>
      <top>
        <color indexed="63"/>
      </top>
      <bottom>
        <color indexed="63"/>
      </bottom>
    </border>
    <border>
      <left style="medium"/>
      <right style="thin">
        <color theme="1" tint="0.49998000264167786"/>
      </right>
      <top>
        <color indexed="63"/>
      </top>
      <bottom style="medium"/>
    </border>
    <border>
      <left style="medium"/>
      <right style="thin">
        <color theme="1" tint="0.49998000264167786"/>
      </right>
      <top style="medium"/>
      <bottom>
        <color indexed="63"/>
      </bottom>
    </border>
    <border>
      <left/>
      <right style="medium"/>
      <top/>
      <bottom style="medium"/>
    </border>
    <border>
      <left style="thin">
        <color theme="1" tint="0.49998000264167786"/>
      </left>
      <right style="thin">
        <color theme="1" tint="0.49998000264167786"/>
      </right>
      <top style="thin">
        <color theme="1" tint="0.49998000264167786"/>
      </top>
      <bottom>
        <color indexed="63"/>
      </bottom>
    </border>
    <border>
      <left style="medium">
        <color rgb="FF00B050"/>
      </left>
      <right/>
      <top style="thin">
        <color theme="1"/>
      </top>
      <bottom style="thin">
        <color theme="1"/>
      </bottom>
    </border>
    <border>
      <left/>
      <right/>
      <top style="thin">
        <color theme="1"/>
      </top>
      <bottom style="thin">
        <color theme="1"/>
      </bottom>
    </border>
    <border>
      <left/>
      <right style="medium"/>
      <top style="thin">
        <color theme="1"/>
      </top>
      <bottom style="thin">
        <color theme="1"/>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right style="medium"/>
      <top style="medium"/>
      <bottom style="thin">
        <color theme="1" tint="0.49998000264167786"/>
      </bottom>
    </border>
    <border>
      <left style="thin">
        <color theme="1" tint="0.49998000264167786"/>
      </left>
      <right style="thin">
        <color theme="1" tint="0.49998000264167786"/>
      </right>
      <top style="medium"/>
      <bottom>
        <color indexed="63"/>
      </bottom>
    </border>
    <border>
      <left style="thin">
        <color theme="1" tint="0.49998000264167786"/>
      </left>
      <right style="thin">
        <color theme="1" tint="0.49998000264167786"/>
      </right>
      <top>
        <color indexed="63"/>
      </top>
      <bottom>
        <color indexed="63"/>
      </bottom>
    </border>
    <border>
      <left style="thin"/>
      <right>
        <color indexed="63"/>
      </right>
      <top>
        <color indexed="63"/>
      </top>
      <bottom style="thin">
        <color rgb="FF000000"/>
      </bottom>
    </border>
    <border>
      <left>
        <color indexed="63"/>
      </left>
      <right style="thin"/>
      <top>
        <color indexed="63"/>
      </top>
      <bottom style="thin">
        <color rgb="FF000000"/>
      </bottom>
    </border>
    <border>
      <left style="thin"/>
      <right>
        <color indexed="63"/>
      </right>
      <top style="thin">
        <color rgb="FF000000"/>
      </top>
      <bottom style="thin">
        <color theme="1"/>
      </bottom>
    </border>
    <border>
      <left>
        <color indexed="63"/>
      </left>
      <right style="thin"/>
      <top style="thin">
        <color rgb="FF000000"/>
      </top>
      <bottom style="thin">
        <color theme="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8"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1" applyNumberFormat="0" applyAlignment="0" applyProtection="0"/>
    <xf numFmtId="0" fontId="106" fillId="0" borderId="6" applyNumberFormat="0" applyFill="0" applyAlignment="0" applyProtection="0"/>
    <xf numFmtId="0" fontId="107" fillId="30" borderId="0" applyNumberFormat="0" applyBorder="0" applyAlignment="0" applyProtection="0"/>
    <xf numFmtId="0" fontId="0" fillId="31" borderId="7" applyNumberFormat="0" applyFont="0" applyAlignment="0" applyProtection="0"/>
    <xf numFmtId="0" fontId="108" fillId="26"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523">
    <xf numFmtId="0" fontId="0" fillId="0" borderId="0" xfId="0" applyAlignment="1">
      <alignment/>
    </xf>
    <xf numFmtId="0" fontId="7" fillId="0" borderId="0" xfId="0" applyFont="1" applyAlignment="1">
      <alignment/>
    </xf>
    <xf numFmtId="0" fontId="6" fillId="0" borderId="0" xfId="0" applyFont="1" applyAlignment="1">
      <alignment horizontal="left" indent="2"/>
    </xf>
    <xf numFmtId="0" fontId="3" fillId="0" borderId="0" xfId="0" applyFont="1" applyAlignment="1">
      <alignment horizontal="left" vertical="center" indent="2"/>
    </xf>
    <xf numFmtId="0" fontId="9" fillId="0" borderId="0" xfId="0" applyFont="1" applyAlignment="1">
      <alignment horizontal="left" wrapText="1" indent="2"/>
    </xf>
    <xf numFmtId="0" fontId="6" fillId="0" borderId="0" xfId="0" applyFont="1" applyFill="1" applyBorder="1" applyAlignment="1">
      <alignment horizontal="left" wrapText="1" indent="2"/>
    </xf>
    <xf numFmtId="0" fontId="6" fillId="0" borderId="0" xfId="0" applyFont="1" applyFill="1" applyBorder="1" applyAlignment="1">
      <alignment horizontal="left" vertical="top" wrapText="1" indent="2"/>
    </xf>
    <xf numFmtId="0" fontId="6" fillId="0" borderId="0" xfId="0" applyFont="1" applyAlignment="1">
      <alignment horizontal="left" vertical="top" indent="2"/>
    </xf>
    <xf numFmtId="0" fontId="8" fillId="0" borderId="0" xfId="0" applyFont="1" applyFill="1" applyAlignment="1">
      <alignment horizontal="left" wrapText="1" indent="2"/>
    </xf>
    <xf numFmtId="0" fontId="7" fillId="0" borderId="0" xfId="0" applyFont="1" applyAlignment="1">
      <alignment wrapText="1"/>
    </xf>
    <xf numFmtId="0" fontId="6" fillId="0" borderId="0" xfId="0" applyFont="1" applyAlignment="1" applyProtection="1">
      <alignment/>
      <protection locked="0"/>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xf>
    <xf numFmtId="0" fontId="6" fillId="0" borderId="0" xfId="0" applyFont="1" applyAlignment="1" applyProtection="1">
      <alignment horizontal="left" indent="2"/>
      <protection locked="0"/>
    </xf>
    <xf numFmtId="0" fontId="6" fillId="0" borderId="0" xfId="0" applyFont="1" applyAlignment="1" applyProtection="1">
      <alignment horizontal="center" vertical="center"/>
      <protection locked="0"/>
    </xf>
    <xf numFmtId="0" fontId="3"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6" fillId="0" borderId="0" xfId="0" applyFont="1" applyBorder="1" applyAlignment="1">
      <alignment/>
    </xf>
    <xf numFmtId="4" fontId="3"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0" xfId="0" applyNumberFormat="1" applyFont="1" applyBorder="1" applyAlignment="1">
      <alignment horizontal="right"/>
    </xf>
    <xf numFmtId="3" fontId="3" fillId="0" borderId="0" xfId="0" applyNumberFormat="1" applyFont="1" applyFill="1" applyBorder="1" applyAlignment="1">
      <alignment horizontal="center"/>
    </xf>
    <xf numFmtId="1" fontId="6" fillId="0" borderId="0" xfId="0" applyNumberFormat="1" applyFont="1" applyAlignment="1" quotePrefix="1">
      <alignment/>
    </xf>
    <xf numFmtId="0" fontId="10" fillId="0" borderId="0" xfId="0" applyFont="1" applyAlignment="1">
      <alignment horizontal="left" vertical="center" indent="2"/>
    </xf>
    <xf numFmtId="0" fontId="11" fillId="0" borderId="0" xfId="0" applyFont="1" applyAlignment="1">
      <alignment/>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xf>
    <xf numFmtId="0" fontId="13" fillId="0" borderId="0" xfId="0" applyFont="1" applyAlignment="1">
      <alignment/>
    </xf>
    <xf numFmtId="0" fontId="5" fillId="0" borderId="0" xfId="0" applyFont="1" applyFill="1" applyBorder="1" applyAlignment="1">
      <alignment horizontal="right" vertical="center"/>
    </xf>
    <xf numFmtId="0" fontId="14" fillId="0" borderId="0" xfId="0" applyFont="1" applyBorder="1" applyAlignment="1">
      <alignment vertical="center" wrapText="1"/>
    </xf>
    <xf numFmtId="0" fontId="13" fillId="0" borderId="0" xfId="0" applyFont="1" applyFill="1" applyBorder="1" applyAlignment="1">
      <alignment/>
    </xf>
    <xf numFmtId="0" fontId="13" fillId="0" borderId="0" xfId="0" applyFont="1" applyFill="1" applyAlignment="1">
      <alignment vertical="center"/>
    </xf>
    <xf numFmtId="0" fontId="13" fillId="0" borderId="0" xfId="0" applyFont="1" applyFill="1" applyAlignment="1">
      <alignment/>
    </xf>
    <xf numFmtId="0" fontId="13" fillId="0" borderId="0" xfId="0" applyFont="1" applyAlignment="1">
      <alignment horizontal="left" indent="4"/>
    </xf>
    <xf numFmtId="0" fontId="13" fillId="0" borderId="0" xfId="0" applyFont="1" applyAlignment="1">
      <alignment vertical="center"/>
    </xf>
    <xf numFmtId="0" fontId="0" fillId="0" borderId="0" xfId="0" applyBorder="1" applyAlignment="1">
      <alignment/>
    </xf>
    <xf numFmtId="0" fontId="112" fillId="0" borderId="0" xfId="0" applyFont="1" applyAlignment="1">
      <alignment vertical="top" wrapText="1"/>
    </xf>
    <xf numFmtId="0" fontId="6" fillId="0" borderId="0" xfId="0" applyFont="1" applyAlignment="1" applyProtection="1">
      <alignment wrapText="1"/>
      <protection locked="0"/>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12" fillId="0" borderId="0" xfId="0" applyFont="1" applyAlignment="1">
      <alignment horizontal="left" indent="2"/>
    </xf>
    <xf numFmtId="0" fontId="3" fillId="0" borderId="0" xfId="0" applyFont="1" applyBorder="1" applyAlignment="1">
      <alignment horizontal="center"/>
    </xf>
    <xf numFmtId="0" fontId="6" fillId="0" borderId="0" xfId="0" applyFont="1" applyAlignment="1">
      <alignment horizontal="center"/>
    </xf>
    <xf numFmtId="0" fontId="3" fillId="0" borderId="0" xfId="0" applyFont="1" applyBorder="1" applyAlignment="1">
      <alignment horizontal="right"/>
    </xf>
    <xf numFmtId="3" fontId="6"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15" fillId="0" borderId="0" xfId="0" applyFont="1" applyBorder="1" applyAlignment="1">
      <alignment/>
    </xf>
    <xf numFmtId="0" fontId="15" fillId="0" borderId="0" xfId="0" applyFont="1" applyAlignment="1">
      <alignment/>
    </xf>
    <xf numFmtId="0" fontId="70" fillId="0" borderId="13" xfId="0" applyFont="1" applyBorder="1" applyAlignment="1">
      <alignment/>
    </xf>
    <xf numFmtId="0" fontId="70" fillId="0" borderId="0" xfId="0" applyFont="1" applyBorder="1" applyAlignment="1">
      <alignment/>
    </xf>
    <xf numFmtId="0" fontId="15" fillId="0" borderId="0" xfId="0" applyFont="1" applyFill="1" applyAlignment="1">
      <alignment/>
    </xf>
    <xf numFmtId="0" fontId="15" fillId="0" borderId="0" xfId="0" applyFont="1" applyAlignment="1">
      <alignment wrapText="1"/>
    </xf>
    <xf numFmtId="0" fontId="15" fillId="0" borderId="0" xfId="0" applyFont="1" applyAlignment="1">
      <alignment vertical="top" wrapText="1"/>
    </xf>
    <xf numFmtId="0" fontId="15" fillId="0" borderId="0" xfId="0" applyFont="1" applyAlignment="1">
      <alignment horizontal="center"/>
    </xf>
    <xf numFmtId="1" fontId="15" fillId="0" borderId="0" xfId="0" applyNumberFormat="1" applyFont="1" applyAlignment="1">
      <alignment/>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7"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wrapText="1"/>
    </xf>
    <xf numFmtId="0" fontId="2" fillId="0" borderId="19" xfId="0" applyFont="1" applyBorder="1" applyAlignment="1">
      <alignment vertical="center" wrapText="1"/>
    </xf>
    <xf numFmtId="0" fontId="15" fillId="0" borderId="0" xfId="0" applyFont="1" applyAlignment="1">
      <alignment vertical="center"/>
    </xf>
    <xf numFmtId="0" fontId="2" fillId="0" borderId="20" xfId="0" applyFont="1" applyBorder="1" applyAlignment="1">
      <alignment horizontal="left" vertical="center"/>
    </xf>
    <xf numFmtId="0" fontId="2" fillId="32" borderId="21" xfId="0" applyFont="1" applyFill="1" applyBorder="1" applyAlignment="1">
      <alignment horizontal="center" vertical="center" textRotation="90" wrapText="1"/>
    </xf>
    <xf numFmtId="1" fontId="15" fillId="33" borderId="0" xfId="0" applyNumberFormat="1" applyFont="1" applyFill="1" applyAlignment="1">
      <alignment/>
    </xf>
    <xf numFmtId="0" fontId="113" fillId="0" borderId="22" xfId="0" applyFont="1" applyFill="1" applyBorder="1" applyAlignment="1">
      <alignment horizontal="center" vertical="center" wrapText="1"/>
    </xf>
    <xf numFmtId="1" fontId="2" fillId="0" borderId="23" xfId="0" applyNumberFormat="1" applyFont="1" applyBorder="1" applyAlignment="1">
      <alignment horizontal="center"/>
    </xf>
    <xf numFmtId="3" fontId="2" fillId="34" borderId="24" xfId="0" applyNumberFormat="1" applyFont="1" applyFill="1" applyBorder="1" applyAlignment="1">
      <alignment horizontal="center"/>
    </xf>
    <xf numFmtId="1" fontId="2" fillId="35" borderId="24" xfId="0" applyNumberFormat="1" applyFont="1" applyFill="1" applyBorder="1" applyAlignment="1">
      <alignment horizontal="center"/>
    </xf>
    <xf numFmtId="1" fontId="2" fillId="36" borderId="24" xfId="0" applyNumberFormat="1" applyFont="1" applyFill="1" applyBorder="1" applyAlignment="1">
      <alignment horizontal="center"/>
    </xf>
    <xf numFmtId="1" fontId="2" fillId="0" borderId="25" xfId="0" applyNumberFormat="1" applyFont="1" applyBorder="1" applyAlignment="1">
      <alignment/>
    </xf>
    <xf numFmtId="3" fontId="2" fillId="34" borderId="26" xfId="0" applyNumberFormat="1" applyFont="1" applyFill="1" applyBorder="1" applyAlignment="1">
      <alignment horizontal="center"/>
    </xf>
    <xf numFmtId="1" fontId="2" fillId="0" borderId="27" xfId="0" applyNumberFormat="1" applyFont="1" applyBorder="1" applyAlignment="1">
      <alignment horizontal="center"/>
    </xf>
    <xf numFmtId="3" fontId="2" fillId="34" borderId="15" xfId="0" applyNumberFormat="1" applyFont="1" applyFill="1" applyBorder="1" applyAlignment="1">
      <alignment horizontal="center"/>
    </xf>
    <xf numFmtId="1" fontId="2" fillId="35" borderId="15" xfId="0" applyNumberFormat="1" applyFont="1" applyFill="1" applyBorder="1" applyAlignment="1">
      <alignment horizontal="center"/>
    </xf>
    <xf numFmtId="1" fontId="2" fillId="0" borderId="28" xfId="0" applyNumberFormat="1" applyFont="1" applyBorder="1" applyAlignment="1">
      <alignment/>
    </xf>
    <xf numFmtId="3" fontId="2" fillId="34" borderId="29" xfId="0" applyNumberFormat="1" applyFont="1" applyFill="1" applyBorder="1" applyAlignment="1">
      <alignment horizontal="center"/>
    </xf>
    <xf numFmtId="1" fontId="2" fillId="0" borderId="30" xfId="0" applyNumberFormat="1" applyFont="1" applyBorder="1" applyAlignment="1">
      <alignment horizontal="center"/>
    </xf>
    <xf numFmtId="3" fontId="2" fillId="34" borderId="31" xfId="0" applyNumberFormat="1" applyFont="1" applyFill="1" applyBorder="1" applyAlignment="1">
      <alignment horizontal="center"/>
    </xf>
    <xf numFmtId="1" fontId="2" fillId="35" borderId="31" xfId="0" applyNumberFormat="1" applyFont="1" applyFill="1" applyBorder="1" applyAlignment="1">
      <alignment horizontal="center"/>
    </xf>
    <xf numFmtId="1" fontId="2" fillId="0" borderId="32" xfId="0" applyNumberFormat="1" applyFont="1" applyBorder="1" applyAlignment="1">
      <alignment/>
    </xf>
    <xf numFmtId="3" fontId="2" fillId="34" borderId="33" xfId="0" applyNumberFormat="1" applyFont="1" applyFill="1" applyBorder="1" applyAlignment="1">
      <alignment horizontal="center"/>
    </xf>
    <xf numFmtId="1" fontId="2" fillId="0" borderId="34" xfId="0" applyNumberFormat="1" applyFont="1" applyBorder="1" applyAlignment="1">
      <alignment horizontal="center"/>
    </xf>
    <xf numFmtId="3" fontId="2" fillId="34" borderId="35" xfId="0" applyNumberFormat="1" applyFont="1" applyFill="1" applyBorder="1" applyAlignment="1">
      <alignment horizontal="center"/>
    </xf>
    <xf numFmtId="1" fontId="2" fillId="35" borderId="35" xfId="0" applyNumberFormat="1" applyFont="1" applyFill="1" applyBorder="1" applyAlignment="1">
      <alignment horizontal="center"/>
    </xf>
    <xf numFmtId="1" fontId="2" fillId="0" borderId="36" xfId="0" applyNumberFormat="1" applyFont="1" applyBorder="1" applyAlignment="1">
      <alignment/>
    </xf>
    <xf numFmtId="3" fontId="2" fillId="34" borderId="37" xfId="0" applyNumberFormat="1" applyFont="1" applyFill="1" applyBorder="1" applyAlignment="1">
      <alignment horizontal="center"/>
    </xf>
    <xf numFmtId="1" fontId="2" fillId="0" borderId="38" xfId="0" applyNumberFormat="1" applyFont="1" applyBorder="1" applyAlignment="1">
      <alignment horizontal="center"/>
    </xf>
    <xf numFmtId="3" fontId="2" fillId="34" borderId="17" xfId="0" applyNumberFormat="1" applyFont="1" applyFill="1" applyBorder="1" applyAlignment="1">
      <alignment horizontal="center"/>
    </xf>
    <xf numFmtId="1" fontId="2" fillId="35" borderId="17" xfId="0" applyNumberFormat="1" applyFont="1" applyFill="1" applyBorder="1" applyAlignment="1">
      <alignment horizontal="center"/>
    </xf>
    <xf numFmtId="1" fontId="2" fillId="0" borderId="39" xfId="0" applyNumberFormat="1" applyFont="1" applyBorder="1" applyAlignment="1">
      <alignment/>
    </xf>
    <xf numFmtId="0" fontId="2" fillId="0" borderId="14" xfId="0" applyFont="1" applyBorder="1" applyAlignment="1">
      <alignment horizontal="left" vertical="center"/>
    </xf>
    <xf numFmtId="1" fontId="2" fillId="0" borderId="14" xfId="0" applyNumberFormat="1" applyFont="1" applyBorder="1" applyAlignment="1">
      <alignment horizontal="center"/>
    </xf>
    <xf numFmtId="1" fontId="2" fillId="35" borderId="14" xfId="0" applyNumberFormat="1" applyFont="1" applyFill="1" applyBorder="1" applyAlignment="1">
      <alignment horizontal="center"/>
    </xf>
    <xf numFmtId="1" fontId="2" fillId="35" borderId="40" xfId="0" applyNumberFormat="1" applyFont="1" applyFill="1" applyBorder="1" applyAlignment="1">
      <alignment horizontal="center"/>
    </xf>
    <xf numFmtId="0" fontId="2" fillId="0" borderId="15" xfId="0" applyFont="1" applyBorder="1" applyAlignment="1">
      <alignment horizontal="left" vertical="center"/>
    </xf>
    <xf numFmtId="1" fontId="2" fillId="0" borderId="15" xfId="0" applyNumberFormat="1" applyFont="1" applyBorder="1" applyAlignment="1">
      <alignment horizontal="center"/>
    </xf>
    <xf numFmtId="1" fontId="2" fillId="35" borderId="41" xfId="0" applyNumberFormat="1" applyFont="1" applyFill="1" applyBorder="1" applyAlignment="1">
      <alignment horizontal="center"/>
    </xf>
    <xf numFmtId="0" fontId="2" fillId="0" borderId="15" xfId="0" applyFont="1" applyFill="1" applyBorder="1" applyAlignment="1">
      <alignment horizontal="left" vertical="center"/>
    </xf>
    <xf numFmtId="1" fontId="2" fillId="0" borderId="16" xfId="0" applyNumberFormat="1" applyFont="1" applyBorder="1" applyAlignment="1">
      <alignment horizontal="center"/>
    </xf>
    <xf numFmtId="1" fontId="2" fillId="35" borderId="16" xfId="0" applyNumberFormat="1" applyFont="1" applyFill="1" applyBorder="1" applyAlignment="1">
      <alignment horizontal="center"/>
    </xf>
    <xf numFmtId="1" fontId="2" fillId="35" borderId="42" xfId="0" applyNumberFormat="1" applyFont="1" applyFill="1" applyBorder="1" applyAlignment="1">
      <alignment horizont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xf>
    <xf numFmtId="1" fontId="2" fillId="0" borderId="17" xfId="0" applyNumberFormat="1" applyFont="1" applyBorder="1" applyAlignment="1">
      <alignment horizontal="center"/>
    </xf>
    <xf numFmtId="1" fontId="2" fillId="35" borderId="43" xfId="0" applyNumberFormat="1" applyFont="1" applyFill="1" applyBorder="1" applyAlignment="1">
      <alignment horizontal="center"/>
    </xf>
    <xf numFmtId="0" fontId="2" fillId="0" borderId="14" xfId="0" applyFont="1" applyBorder="1" applyAlignment="1">
      <alignment vertical="center"/>
    </xf>
    <xf numFmtId="0" fontId="2" fillId="0" borderId="15" xfId="0" applyFont="1" applyBorder="1" applyAlignment="1">
      <alignment/>
    </xf>
    <xf numFmtId="0" fontId="2" fillId="0" borderId="15" xfId="0" applyFont="1" applyBorder="1" applyAlignment="1">
      <alignment vertical="center"/>
    </xf>
    <xf numFmtId="0" fontId="2" fillId="0" borderId="16" xfId="0" applyFont="1" applyBorder="1" applyAlignment="1">
      <alignment/>
    </xf>
    <xf numFmtId="0" fontId="2" fillId="0" borderId="14" xfId="0" applyFont="1" applyFill="1" applyBorder="1" applyAlignment="1">
      <alignment horizontal="left"/>
    </xf>
    <xf numFmtId="0" fontId="2" fillId="0" borderId="15" xfId="0" applyFont="1" applyBorder="1" applyAlignment="1">
      <alignment horizontal="left"/>
    </xf>
    <xf numFmtId="0" fontId="2" fillId="0" borderId="15" xfId="0" applyFont="1" applyFill="1" applyBorder="1" applyAlignment="1">
      <alignment horizontal="left"/>
    </xf>
    <xf numFmtId="0" fontId="2" fillId="0" borderId="16" xfId="0" applyFont="1" applyBorder="1" applyAlignment="1">
      <alignment horizontal="left"/>
    </xf>
    <xf numFmtId="0" fontId="2" fillId="0" borderId="16" xfId="0" applyFont="1" applyFill="1" applyBorder="1" applyAlignment="1">
      <alignment horizontal="left"/>
    </xf>
    <xf numFmtId="0" fontId="2" fillId="0" borderId="14" xfId="0" applyFont="1" applyFill="1" applyBorder="1" applyAlignment="1">
      <alignment/>
    </xf>
    <xf numFmtId="0" fontId="2" fillId="0" borderId="15" xfId="0" applyFont="1" applyFill="1" applyBorder="1" applyAlignment="1">
      <alignment/>
    </xf>
    <xf numFmtId="0" fontId="2" fillId="32" borderId="44" xfId="0" applyFont="1" applyFill="1" applyBorder="1" applyAlignment="1">
      <alignment horizontal="center" vertical="center" textRotation="90" wrapText="1"/>
    </xf>
    <xf numFmtId="1" fontId="2" fillId="37" borderId="45" xfId="0" applyNumberFormat="1" applyFont="1" applyFill="1" applyBorder="1" applyAlignment="1">
      <alignment horizontal="center" vertical="center"/>
    </xf>
    <xf numFmtId="1" fontId="2" fillId="33" borderId="46" xfId="0" applyNumberFormat="1" applyFont="1" applyFill="1" applyBorder="1" applyAlignment="1">
      <alignment horizontal="center" vertical="center"/>
    </xf>
    <xf numFmtId="1" fontId="2" fillId="37" borderId="47" xfId="0" applyNumberFormat="1" applyFont="1" applyFill="1" applyBorder="1" applyAlignment="1">
      <alignment horizontal="center" vertical="center" textRotation="90" wrapText="1"/>
    </xf>
    <xf numFmtId="1" fontId="2" fillId="33" borderId="48" xfId="0" applyNumberFormat="1" applyFont="1" applyFill="1" applyBorder="1" applyAlignment="1">
      <alignment horizontal="center" vertical="center" textRotation="90" wrapText="1"/>
    </xf>
    <xf numFmtId="1" fontId="2" fillId="37" borderId="49" xfId="0" applyNumberFormat="1" applyFont="1" applyFill="1" applyBorder="1" applyAlignment="1">
      <alignment horizontal="center" vertical="center"/>
    </xf>
    <xf numFmtId="1" fontId="2" fillId="33" borderId="0" xfId="0" applyNumberFormat="1" applyFont="1" applyFill="1" applyBorder="1" applyAlignment="1">
      <alignment horizontal="center" vertical="center"/>
    </xf>
    <xf numFmtId="1" fontId="2" fillId="37" borderId="46" xfId="0" applyNumberFormat="1" applyFont="1" applyFill="1" applyBorder="1" applyAlignment="1">
      <alignment horizontal="center"/>
    </xf>
    <xf numFmtId="1" fontId="2" fillId="33" borderId="46" xfId="0" applyNumberFormat="1" applyFont="1" applyFill="1" applyBorder="1" applyAlignment="1">
      <alignment horizontal="center"/>
    </xf>
    <xf numFmtId="1" fontId="2" fillId="37" borderId="50" xfId="0" applyNumberFormat="1" applyFont="1" applyFill="1" applyBorder="1" applyAlignment="1">
      <alignment horizontal="center"/>
    </xf>
    <xf numFmtId="1" fontId="2" fillId="33" borderId="50" xfId="0" applyNumberFormat="1" applyFont="1" applyFill="1" applyBorder="1" applyAlignment="1">
      <alignment horizontal="center"/>
    </xf>
    <xf numFmtId="1" fontId="2" fillId="33" borderId="48" xfId="0" applyNumberFormat="1" applyFont="1" applyFill="1" applyBorder="1" applyAlignment="1">
      <alignment horizontal="center"/>
    </xf>
    <xf numFmtId="1" fontId="2" fillId="37" borderId="48" xfId="0" applyNumberFormat="1" applyFont="1" applyFill="1" applyBorder="1" applyAlignment="1">
      <alignment horizontal="center"/>
    </xf>
    <xf numFmtId="1" fontId="2" fillId="37" borderId="51" xfId="0" applyNumberFormat="1" applyFont="1" applyFill="1" applyBorder="1" applyAlignment="1">
      <alignment horizontal="center"/>
    </xf>
    <xf numFmtId="1" fontId="2" fillId="37" borderId="52" xfId="0" applyNumberFormat="1" applyFont="1" applyFill="1" applyBorder="1" applyAlignment="1">
      <alignment horizontal="center"/>
    </xf>
    <xf numFmtId="0" fontId="2" fillId="0" borderId="53" xfId="0" applyFont="1" applyBorder="1" applyAlignment="1">
      <alignment/>
    </xf>
    <xf numFmtId="0" fontId="2" fillId="0" borderId="35" xfId="0" applyFont="1" applyBorder="1" applyAlignment="1">
      <alignment/>
    </xf>
    <xf numFmtId="0" fontId="2" fillId="0" borderId="35" xfId="0" applyFont="1" applyBorder="1" applyAlignment="1">
      <alignment horizontal="center"/>
    </xf>
    <xf numFmtId="1" fontId="2" fillId="0" borderId="35" xfId="0" applyNumberFormat="1" applyFont="1" applyBorder="1" applyAlignment="1">
      <alignment/>
    </xf>
    <xf numFmtId="1" fontId="2" fillId="0" borderId="15" xfId="0" applyNumberFormat="1" applyFont="1" applyBorder="1" applyAlignment="1">
      <alignment/>
    </xf>
    <xf numFmtId="1" fontId="2" fillId="33" borderId="35" xfId="0" applyNumberFormat="1" applyFont="1" applyFill="1" applyBorder="1" applyAlignment="1">
      <alignment/>
    </xf>
    <xf numFmtId="1" fontId="2" fillId="0" borderId="54" xfId="0" applyNumberFormat="1" applyFont="1" applyBorder="1" applyAlignment="1">
      <alignment/>
    </xf>
    <xf numFmtId="1" fontId="2" fillId="0" borderId="16" xfId="0" applyNumberFormat="1" applyFont="1" applyFill="1" applyBorder="1" applyAlignment="1">
      <alignment vertical="top" wrapText="1"/>
    </xf>
    <xf numFmtId="1" fontId="2" fillId="33" borderId="16" xfId="0" applyNumberFormat="1" applyFont="1" applyFill="1" applyBorder="1" applyAlignment="1">
      <alignment vertical="top" wrapText="1"/>
    </xf>
    <xf numFmtId="0" fontId="113" fillId="0" borderId="55" xfId="0" applyFont="1" applyFill="1" applyBorder="1" applyAlignment="1">
      <alignment horizontal="center" vertical="center" wrapText="1"/>
    </xf>
    <xf numFmtId="0" fontId="2" fillId="0" borderId="18" xfId="0" applyFont="1" applyBorder="1" applyAlignment="1">
      <alignment vertical="center" wrapText="1"/>
    </xf>
    <xf numFmtId="1" fontId="2" fillId="37" borderId="56" xfId="0" applyNumberFormat="1" applyFont="1" applyFill="1" applyBorder="1" applyAlignment="1">
      <alignment horizontal="center" vertical="center"/>
    </xf>
    <xf numFmtId="0" fontId="15" fillId="0" borderId="57" xfId="0" applyFont="1" applyFill="1" applyBorder="1" applyAlignment="1">
      <alignment horizontal="center" vertical="center" textRotation="90" wrapText="1"/>
    </xf>
    <xf numFmtId="0" fontId="2" fillId="0" borderId="58" xfId="0" applyFont="1" applyBorder="1" applyAlignment="1">
      <alignment horizontal="center" vertical="center" wrapText="1"/>
    </xf>
    <xf numFmtId="1" fontId="72" fillId="5" borderId="59" xfId="0" applyNumberFormat="1" applyFont="1" applyFill="1" applyBorder="1" applyAlignment="1">
      <alignment horizontal="center" vertical="center"/>
    </xf>
    <xf numFmtId="0" fontId="2" fillId="0" borderId="55" xfId="0" applyFont="1" applyBorder="1" applyAlignment="1">
      <alignment horizontal="left" vertical="center"/>
    </xf>
    <xf numFmtId="0" fontId="2" fillId="0" borderId="18" xfId="0" applyFont="1" applyBorder="1" applyAlignment="1">
      <alignment horizontal="center" vertical="center" wrapText="1"/>
    </xf>
    <xf numFmtId="1" fontId="2" fillId="37" borderId="60" xfId="0" applyNumberFormat="1" applyFont="1" applyFill="1" applyBorder="1" applyAlignment="1">
      <alignment horizontal="center" vertical="center"/>
    </xf>
    <xf numFmtId="1" fontId="2" fillId="33" borderId="51" xfId="0" applyNumberFormat="1" applyFont="1" applyFill="1" applyBorder="1" applyAlignment="1">
      <alignment horizontal="center"/>
    </xf>
    <xf numFmtId="1" fontId="2" fillId="0" borderId="61" xfId="0" applyNumberFormat="1" applyFont="1" applyBorder="1" applyAlignment="1">
      <alignment horizontal="center"/>
    </xf>
    <xf numFmtId="3" fontId="2" fillId="34" borderId="62" xfId="0" applyNumberFormat="1" applyFont="1" applyFill="1" applyBorder="1" applyAlignment="1">
      <alignment horizontal="center"/>
    </xf>
    <xf numFmtId="1" fontId="2" fillId="0" borderId="63" xfId="0" applyNumberFormat="1" applyFont="1" applyBorder="1" applyAlignment="1">
      <alignment/>
    </xf>
    <xf numFmtId="3" fontId="2" fillId="34" borderId="14" xfId="0" applyNumberFormat="1" applyFont="1" applyFill="1" applyBorder="1" applyAlignment="1">
      <alignment horizontal="center"/>
    </xf>
    <xf numFmtId="1" fontId="2" fillId="33" borderId="52" xfId="0" applyNumberFormat="1" applyFont="1" applyFill="1" applyBorder="1" applyAlignment="1">
      <alignment horizontal="center"/>
    </xf>
    <xf numFmtId="1" fontId="2" fillId="0" borderId="64" xfId="0" applyNumberFormat="1" applyFont="1" applyBorder="1" applyAlignment="1">
      <alignment horizontal="center"/>
    </xf>
    <xf numFmtId="3" fontId="2" fillId="34" borderId="65" xfId="0" applyNumberFormat="1" applyFont="1" applyFill="1" applyBorder="1" applyAlignment="1">
      <alignment horizontal="center"/>
    </xf>
    <xf numFmtId="1" fontId="2" fillId="0" borderId="66" xfId="0" applyNumberFormat="1" applyFont="1" applyBorder="1" applyAlignment="1">
      <alignment/>
    </xf>
    <xf numFmtId="3" fontId="2" fillId="34" borderId="16" xfId="0" applyNumberFormat="1" applyFont="1" applyFill="1" applyBorder="1" applyAlignment="1">
      <alignment horizontal="center"/>
    </xf>
    <xf numFmtId="0" fontId="2" fillId="38" borderId="67" xfId="0" applyFont="1" applyFill="1" applyBorder="1" applyAlignment="1">
      <alignment horizontal="left" vertical="center"/>
    </xf>
    <xf numFmtId="0" fontId="2" fillId="0" borderId="67" xfId="0" applyFont="1" applyFill="1" applyBorder="1" applyAlignment="1">
      <alignment vertical="center"/>
    </xf>
    <xf numFmtId="0" fontId="20" fillId="0" borderId="67" xfId="0" applyFont="1" applyFill="1" applyBorder="1" applyAlignment="1">
      <alignment vertical="center"/>
    </xf>
    <xf numFmtId="0" fontId="2" fillId="39" borderId="67" xfId="0" applyFont="1" applyFill="1" applyBorder="1" applyAlignment="1">
      <alignment horizontal="left" vertical="center"/>
    </xf>
    <xf numFmtId="0" fontId="2" fillId="0" borderId="67" xfId="0" applyFont="1" applyBorder="1" applyAlignment="1">
      <alignment vertical="center"/>
    </xf>
    <xf numFmtId="0" fontId="2" fillId="0" borderId="0" xfId="0" applyFont="1" applyBorder="1" applyAlignment="1">
      <alignment/>
    </xf>
    <xf numFmtId="0" fontId="2" fillId="0" borderId="0" xfId="0" applyFont="1" applyBorder="1" applyAlignment="1">
      <alignment horizontal="center"/>
    </xf>
    <xf numFmtId="0" fontId="14" fillId="40" borderId="0" xfId="0" applyFont="1" applyFill="1" applyBorder="1" applyAlignment="1">
      <alignment horizontal="left" vertical="center"/>
    </xf>
    <xf numFmtId="0" fontId="14" fillId="40" borderId="0" xfId="0" applyFont="1" applyFill="1" applyBorder="1" applyAlignment="1">
      <alignment vertical="center" wrapText="1"/>
    </xf>
    <xf numFmtId="0" fontId="14" fillId="40" borderId="67" xfId="0" applyFont="1" applyFill="1" applyBorder="1" applyAlignment="1">
      <alignment horizontal="center" vertical="center"/>
    </xf>
    <xf numFmtId="0" fontId="14" fillId="40" borderId="67" xfId="0" applyNumberFormat="1" applyFont="1" applyFill="1" applyBorder="1" applyAlignment="1">
      <alignment horizontal="center" vertical="center"/>
    </xf>
    <xf numFmtId="0" fontId="14" fillId="0" borderId="68" xfId="0" applyFont="1" applyFill="1" applyBorder="1" applyAlignment="1">
      <alignment horizontal="right" vertical="center"/>
    </xf>
    <xf numFmtId="0" fontId="14" fillId="0" borderId="69" xfId="0" applyFont="1" applyFill="1" applyBorder="1" applyAlignment="1">
      <alignment horizontal="right" vertical="center"/>
    </xf>
    <xf numFmtId="0" fontId="14" fillId="0" borderId="70" xfId="0" applyFont="1" applyFill="1" applyBorder="1" applyAlignment="1">
      <alignment horizontal="right" vertical="center"/>
    </xf>
    <xf numFmtId="0" fontId="2" fillId="0" borderId="0" xfId="0" applyFont="1" applyBorder="1" applyAlignment="1">
      <alignment/>
    </xf>
    <xf numFmtId="0" fontId="2" fillId="0" borderId="0" xfId="0" applyFont="1" applyBorder="1" applyAlignment="1">
      <alignment horizontal="right" vertical="center"/>
    </xf>
    <xf numFmtId="0" fontId="73" fillId="0" borderId="0" xfId="0" applyFont="1" applyBorder="1" applyAlignment="1">
      <alignment horizontal="left" vertical="center"/>
    </xf>
    <xf numFmtId="0" fontId="2" fillId="39" borderId="71" xfId="0" applyFont="1" applyFill="1" applyBorder="1" applyAlignment="1">
      <alignment horizontal="left" vertical="center"/>
    </xf>
    <xf numFmtId="0" fontId="20" fillId="0" borderId="71" xfId="0" applyFont="1" applyFill="1" applyBorder="1" applyAlignment="1">
      <alignment vertical="center"/>
    </xf>
    <xf numFmtId="0" fontId="2" fillId="0" borderId="71" xfId="0" applyFont="1" applyFill="1" applyBorder="1" applyAlignment="1">
      <alignment vertical="center"/>
    </xf>
    <xf numFmtId="0" fontId="2" fillId="38" borderId="72" xfId="0" applyFont="1" applyFill="1" applyBorder="1" applyAlignment="1">
      <alignment horizontal="left" vertical="center"/>
    </xf>
    <xf numFmtId="0" fontId="20" fillId="0" borderId="72" xfId="0" applyFont="1" applyFill="1" applyBorder="1" applyAlignment="1">
      <alignment vertical="center"/>
    </xf>
    <xf numFmtId="0" fontId="2" fillId="0" borderId="72" xfId="0" applyFont="1" applyFill="1" applyBorder="1" applyAlignment="1">
      <alignment vertical="center"/>
    </xf>
    <xf numFmtId="0" fontId="2" fillId="38" borderId="71" xfId="0" applyFont="1" applyFill="1" applyBorder="1" applyAlignment="1">
      <alignment horizontal="left" vertical="center"/>
    </xf>
    <xf numFmtId="0" fontId="14" fillId="0" borderId="0" xfId="0" applyFont="1" applyBorder="1" applyAlignment="1">
      <alignment vertical="center"/>
    </xf>
    <xf numFmtId="0" fontId="2" fillId="39" borderId="72" xfId="0" applyFont="1" applyFill="1" applyBorder="1" applyAlignment="1">
      <alignment horizontal="left" vertical="center"/>
    </xf>
    <xf numFmtId="0" fontId="114" fillId="0" borderId="73" xfId="0" applyFont="1" applyFill="1" applyBorder="1" applyAlignment="1">
      <alignment vertical="center"/>
    </xf>
    <xf numFmtId="0" fontId="2" fillId="40" borderId="21" xfId="0" applyFont="1" applyFill="1" applyBorder="1" applyAlignment="1">
      <alignment horizontal="center" wrapText="1"/>
    </xf>
    <xf numFmtId="0" fontId="14" fillId="40" borderId="74" xfId="0" applyNumberFormat="1" applyFont="1" applyFill="1" applyBorder="1" applyAlignment="1">
      <alignment horizontal="center" vertical="center"/>
    </xf>
    <xf numFmtId="0" fontId="20" fillId="0" borderId="74" xfId="0" applyFont="1" applyFill="1" applyBorder="1" applyAlignment="1">
      <alignment vertical="center"/>
    </xf>
    <xf numFmtId="0" fontId="20" fillId="0" borderId="75" xfId="0" applyFont="1" applyFill="1" applyBorder="1" applyAlignment="1">
      <alignment vertical="center"/>
    </xf>
    <xf numFmtId="0" fontId="20" fillId="0" borderId="76" xfId="0" applyFont="1" applyFill="1" applyBorder="1" applyAlignment="1">
      <alignment vertical="center"/>
    </xf>
    <xf numFmtId="0" fontId="2" fillId="0" borderId="74" xfId="0" applyFont="1" applyFill="1" applyBorder="1" applyAlignment="1">
      <alignment vertical="center"/>
    </xf>
    <xf numFmtId="0" fontId="2" fillId="0" borderId="74" xfId="0" applyFont="1" applyBorder="1" applyAlignment="1">
      <alignment vertical="center"/>
    </xf>
    <xf numFmtId="0" fontId="2" fillId="0" borderId="75" xfId="0" applyFont="1" applyFill="1" applyBorder="1" applyAlignment="1">
      <alignment vertical="center"/>
    </xf>
    <xf numFmtId="0" fontId="2" fillId="0" borderId="76" xfId="0" applyFont="1" applyFill="1" applyBorder="1" applyAlignment="1">
      <alignment vertical="center"/>
    </xf>
    <xf numFmtId="0" fontId="2" fillId="0" borderId="21" xfId="0" applyFont="1" applyBorder="1" applyAlignment="1">
      <alignment/>
    </xf>
    <xf numFmtId="0" fontId="2" fillId="0" borderId="77" xfId="0" applyFont="1" applyBorder="1" applyAlignment="1">
      <alignment horizontal="center"/>
    </xf>
    <xf numFmtId="0" fontId="73" fillId="0" borderId="77" xfId="0" applyFont="1" applyBorder="1" applyAlignment="1">
      <alignment horizontal="left" vertical="center"/>
    </xf>
    <xf numFmtId="0" fontId="2" fillId="0" borderId="77" xfId="0" applyFont="1" applyBorder="1" applyAlignment="1">
      <alignment/>
    </xf>
    <xf numFmtId="0" fontId="2" fillId="32" borderId="78" xfId="0" applyFont="1" applyFill="1" applyBorder="1" applyAlignment="1">
      <alignment horizontal="center" vertical="center" textRotation="90" wrapText="1"/>
    </xf>
    <xf numFmtId="0" fontId="0" fillId="0" borderId="0" xfId="0" applyFont="1" applyAlignment="1">
      <alignment vertical="top" wrapText="1"/>
    </xf>
    <xf numFmtId="0" fontId="0" fillId="0" borderId="0" xfId="0" applyFont="1" applyAlignment="1">
      <alignment horizontal="left" vertical="top" wrapText="1"/>
    </xf>
    <xf numFmtId="0" fontId="27" fillId="0" borderId="0" xfId="0" applyFont="1" applyAlignment="1">
      <alignment/>
    </xf>
    <xf numFmtId="0" fontId="27" fillId="0" borderId="0" xfId="0" applyFont="1" applyAlignment="1">
      <alignment vertical="center"/>
    </xf>
    <xf numFmtId="0" fontId="115" fillId="0" borderId="0" xfId="0" applyFont="1" applyFill="1" applyAlignment="1">
      <alignment horizontal="left" vertical="center" wrapText="1" indent="2"/>
    </xf>
    <xf numFmtId="0" fontId="116" fillId="0" borderId="79" xfId="0" applyFont="1" applyFill="1" applyBorder="1" applyAlignment="1">
      <alignment vertical="center"/>
    </xf>
    <xf numFmtId="0" fontId="117" fillId="0" borderId="0" xfId="0" applyFont="1" applyFill="1" applyAlignment="1">
      <alignment vertical="top" wrapText="1"/>
    </xf>
    <xf numFmtId="0" fontId="117" fillId="0" borderId="0" xfId="0" applyFont="1" applyFill="1" applyAlignment="1">
      <alignment horizontal="left" vertical="center" wrapText="1"/>
    </xf>
    <xf numFmtId="0" fontId="0" fillId="0" borderId="0" xfId="0" applyFont="1" applyAlignment="1">
      <alignment horizontal="left" wrapText="1"/>
    </xf>
    <xf numFmtId="0" fontId="118" fillId="0" borderId="0" xfId="0" applyFont="1" applyFill="1" applyAlignment="1">
      <alignment horizontal="left" vertical="center" wrapText="1" indent="2"/>
    </xf>
    <xf numFmtId="0" fontId="35" fillId="0" borderId="80" xfId="0" applyFont="1" applyBorder="1" applyAlignment="1">
      <alignment vertical="center" wrapText="1"/>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35" fillId="0" borderId="91" xfId="0" applyFont="1" applyFill="1" applyBorder="1" applyAlignment="1" applyProtection="1">
      <alignment horizontal="left" vertical="center" wrapText="1"/>
      <protection locked="0"/>
    </xf>
    <xf numFmtId="0" fontId="35" fillId="0" borderId="92" xfId="0" applyFont="1" applyFill="1" applyBorder="1" applyAlignment="1" applyProtection="1">
      <alignment horizontal="left" vertical="center" wrapText="1"/>
      <protection locked="0"/>
    </xf>
    <xf numFmtId="0" fontId="35" fillId="0" borderId="93" xfId="0" applyFont="1" applyFill="1" applyBorder="1" applyAlignment="1" applyProtection="1">
      <alignment horizontal="left" vertical="center" wrapText="1"/>
      <protection locked="0"/>
    </xf>
    <xf numFmtId="0" fontId="119" fillId="40" borderId="21" xfId="0" applyFont="1" applyFill="1" applyBorder="1" applyAlignment="1">
      <alignment vertical="center" wrapText="1"/>
    </xf>
    <xf numFmtId="0" fontId="120" fillId="40" borderId="21" xfId="0" applyFont="1" applyFill="1" applyBorder="1" applyAlignment="1">
      <alignment horizontal="center" wrapText="1"/>
    </xf>
    <xf numFmtId="0" fontId="0" fillId="0" borderId="94"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9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30" fillId="0" borderId="0" xfId="0" applyFont="1" applyAlignment="1">
      <alignment vertical="top" wrapText="1"/>
    </xf>
    <xf numFmtId="0" fontId="30" fillId="0" borderId="0" xfId="0" applyFont="1" applyAlignment="1">
      <alignment horizontal="left" wrapText="1"/>
    </xf>
    <xf numFmtId="0" fontId="0" fillId="0" borderId="0" xfId="0" applyFont="1" applyAlignment="1">
      <alignment horizontal="left" vertical="center" wrapText="1"/>
    </xf>
    <xf numFmtId="0" fontId="20" fillId="41" borderId="72" xfId="0" applyFont="1" applyFill="1" applyBorder="1" applyAlignment="1">
      <alignment vertical="center"/>
    </xf>
    <xf numFmtId="0" fontId="2" fillId="41" borderId="72" xfId="0" applyFont="1" applyFill="1" applyBorder="1" applyAlignment="1">
      <alignment vertical="center"/>
    </xf>
    <xf numFmtId="0" fontId="20" fillId="41" borderId="67" xfId="0" applyFont="1" applyFill="1" applyBorder="1" applyAlignment="1">
      <alignment vertical="center"/>
    </xf>
    <xf numFmtId="0" fontId="19" fillId="41" borderId="67" xfId="0" applyFont="1" applyFill="1" applyBorder="1" applyAlignment="1">
      <alignment vertical="center"/>
    </xf>
    <xf numFmtId="0" fontId="121" fillId="0" borderId="73" xfId="0" applyFont="1" applyFill="1" applyBorder="1" applyAlignment="1">
      <alignment vertical="center"/>
    </xf>
    <xf numFmtId="0" fontId="116" fillId="40" borderId="21" xfId="0" applyFont="1" applyFill="1" applyBorder="1" applyAlignment="1">
      <alignment vertical="center"/>
    </xf>
    <xf numFmtId="0" fontId="114" fillId="40" borderId="0" xfId="0" applyFont="1" applyFill="1" applyBorder="1" applyAlignment="1">
      <alignment vertical="center"/>
    </xf>
    <xf numFmtId="1" fontId="14" fillId="38" borderId="67" xfId="0" applyNumberFormat="1" applyFont="1" applyFill="1" applyBorder="1" applyAlignment="1">
      <alignment horizontal="center" vertical="center"/>
    </xf>
    <xf numFmtId="1" fontId="14" fillId="38" borderId="71" xfId="0" applyNumberFormat="1" applyFont="1" applyFill="1" applyBorder="1" applyAlignment="1">
      <alignment horizontal="center" vertical="center"/>
    </xf>
    <xf numFmtId="1" fontId="14" fillId="38" borderId="72" xfId="0" applyNumberFormat="1" applyFont="1" applyFill="1" applyBorder="1" applyAlignment="1">
      <alignment horizontal="center" vertical="center"/>
    </xf>
    <xf numFmtId="0" fontId="2" fillId="42" borderId="67" xfId="0" applyFont="1" applyFill="1" applyBorder="1" applyAlignment="1">
      <alignment vertical="center"/>
    </xf>
    <xf numFmtId="0" fontId="18" fillId="42" borderId="67" xfId="0" applyFont="1" applyFill="1" applyBorder="1" applyAlignment="1">
      <alignment vertical="center"/>
    </xf>
    <xf numFmtId="0" fontId="19" fillId="42" borderId="67" xfId="0" applyFont="1" applyFill="1" applyBorder="1" applyAlignment="1">
      <alignment vertical="center"/>
    </xf>
    <xf numFmtId="0" fontId="19" fillId="42" borderId="74" xfId="0" applyFont="1" applyFill="1" applyBorder="1" applyAlignment="1">
      <alignment vertical="center"/>
    </xf>
    <xf numFmtId="0" fontId="20" fillId="42" borderId="67" xfId="0" applyFont="1" applyFill="1" applyBorder="1" applyAlignment="1">
      <alignment vertical="center"/>
    </xf>
    <xf numFmtId="0" fontId="20" fillId="42" borderId="74" xfId="0" applyFont="1" applyFill="1" applyBorder="1" applyAlignment="1">
      <alignment vertical="center"/>
    </xf>
    <xf numFmtId="0" fontId="2" fillId="0" borderId="35" xfId="0" applyFont="1" applyFill="1" applyBorder="1" applyAlignment="1">
      <alignment horizontal="left"/>
    </xf>
    <xf numFmtId="0" fontId="2" fillId="0" borderId="35" xfId="0" applyFont="1" applyFill="1" applyBorder="1" applyAlignment="1">
      <alignment horizontal="center"/>
    </xf>
    <xf numFmtId="1" fontId="2" fillId="0" borderId="35" xfId="0" applyNumberFormat="1" applyFont="1" applyBorder="1" applyAlignment="1">
      <alignment horizontal="center"/>
    </xf>
    <xf numFmtId="1" fontId="2" fillId="35" borderId="54" xfId="0" applyNumberFormat="1" applyFont="1" applyFill="1" applyBorder="1" applyAlignment="1">
      <alignment horizontal="center"/>
    </xf>
    <xf numFmtId="0" fontId="2" fillId="0" borderId="97" xfId="0" applyFont="1" applyBorder="1" applyAlignment="1">
      <alignment horizontal="left"/>
    </xf>
    <xf numFmtId="0" fontId="2" fillId="0" borderId="97" xfId="0" applyFont="1" applyFill="1" applyBorder="1" applyAlignment="1">
      <alignment horizontal="center"/>
    </xf>
    <xf numFmtId="1" fontId="2" fillId="0" borderId="97" xfId="0" applyNumberFormat="1" applyFont="1" applyBorder="1" applyAlignment="1">
      <alignment horizontal="center"/>
    </xf>
    <xf numFmtId="1" fontId="2" fillId="35" borderId="97" xfId="0" applyNumberFormat="1" applyFont="1" applyFill="1" applyBorder="1" applyAlignment="1">
      <alignment horizontal="center"/>
    </xf>
    <xf numFmtId="1" fontId="2" fillId="35" borderId="98" xfId="0" applyNumberFormat="1" applyFont="1" applyFill="1" applyBorder="1" applyAlignment="1">
      <alignment horizontal="center"/>
    </xf>
    <xf numFmtId="1" fontId="2" fillId="37" borderId="99" xfId="0" applyNumberFormat="1" applyFont="1" applyFill="1" applyBorder="1" applyAlignment="1">
      <alignment horizontal="center"/>
    </xf>
    <xf numFmtId="1" fontId="2" fillId="33" borderId="100" xfId="0" applyNumberFormat="1" applyFont="1" applyFill="1" applyBorder="1" applyAlignment="1">
      <alignment horizontal="center"/>
    </xf>
    <xf numFmtId="1" fontId="2" fillId="0" borderId="101" xfId="0" applyNumberFormat="1" applyFont="1" applyBorder="1" applyAlignment="1">
      <alignment horizontal="center"/>
    </xf>
    <xf numFmtId="3" fontId="2" fillId="34" borderId="97" xfId="0" applyNumberFormat="1" applyFont="1" applyFill="1" applyBorder="1" applyAlignment="1">
      <alignment horizontal="center"/>
    </xf>
    <xf numFmtId="1" fontId="2" fillId="0" borderId="102" xfId="0" applyNumberFormat="1" applyFont="1" applyBorder="1" applyAlignment="1">
      <alignment/>
    </xf>
    <xf numFmtId="0" fontId="2" fillId="39" borderId="103" xfId="0" applyFont="1" applyFill="1" applyBorder="1" applyAlignment="1">
      <alignment horizontal="left" vertical="center"/>
    </xf>
    <xf numFmtId="1" fontId="14" fillId="38" borderId="103" xfId="0" applyNumberFormat="1" applyFont="1" applyFill="1" applyBorder="1" applyAlignment="1">
      <alignment horizontal="center" vertical="center"/>
    </xf>
    <xf numFmtId="0" fontId="2" fillId="40" borderId="67" xfId="0" applyFont="1" applyFill="1" applyBorder="1" applyAlignment="1">
      <alignment horizontal="center" vertical="center"/>
    </xf>
    <xf numFmtId="0" fontId="2" fillId="40" borderId="67" xfId="0" applyNumberFormat="1" applyFont="1" applyFill="1" applyBorder="1" applyAlignment="1">
      <alignment horizontal="center" vertical="center"/>
    </xf>
    <xf numFmtId="0" fontId="2" fillId="42" borderId="72" xfId="0" applyFont="1" applyFill="1" applyBorder="1" applyAlignment="1">
      <alignment vertical="center"/>
    </xf>
    <xf numFmtId="0" fontId="20" fillId="42" borderId="72" xfId="0" applyFont="1" applyFill="1" applyBorder="1" applyAlignment="1">
      <alignment vertical="center"/>
    </xf>
    <xf numFmtId="0" fontId="20" fillId="43" borderId="72" xfId="0" applyFont="1" applyFill="1" applyBorder="1" applyAlignment="1">
      <alignment vertical="center"/>
    </xf>
    <xf numFmtId="0" fontId="20" fillId="43" borderId="76" xfId="0" applyFont="1" applyFill="1" applyBorder="1" applyAlignment="1">
      <alignment vertical="center"/>
    </xf>
    <xf numFmtId="0" fontId="20" fillId="43" borderId="67" xfId="0" applyFont="1" applyFill="1" applyBorder="1" applyAlignment="1">
      <alignment vertical="center"/>
    </xf>
    <xf numFmtId="0" fontId="20" fillId="43" borderId="74" xfId="0" applyFont="1" applyFill="1" applyBorder="1" applyAlignment="1">
      <alignment vertical="center"/>
    </xf>
    <xf numFmtId="0" fontId="0" fillId="0" borderId="0" xfId="0" applyAlignment="1">
      <alignment/>
    </xf>
    <xf numFmtId="0" fontId="42" fillId="0" borderId="0" xfId="0" applyFont="1" applyAlignment="1">
      <alignment vertical="top" wrapText="1"/>
    </xf>
    <xf numFmtId="0" fontId="79" fillId="42" borderId="0" xfId="0" applyFont="1" applyFill="1" applyAlignment="1">
      <alignment/>
    </xf>
    <xf numFmtId="0" fontId="79" fillId="42" borderId="104" xfId="0" applyFont="1" applyFill="1" applyBorder="1" applyAlignment="1">
      <alignment vertical="center"/>
    </xf>
    <xf numFmtId="0" fontId="79" fillId="42" borderId="105" xfId="0" applyFont="1" applyFill="1" applyBorder="1" applyAlignment="1">
      <alignment/>
    </xf>
    <xf numFmtId="0" fontId="122" fillId="0" borderId="106" xfId="0" applyFont="1" applyBorder="1" applyAlignment="1">
      <alignment vertical="center" wrapText="1"/>
    </xf>
    <xf numFmtId="0" fontId="122" fillId="0" borderId="107" xfId="0" applyFont="1" applyBorder="1" applyAlignment="1">
      <alignment vertical="center" wrapText="1"/>
    </xf>
    <xf numFmtId="0" fontId="0" fillId="0" borderId="106" xfId="0" applyFont="1" applyBorder="1" applyAlignment="1">
      <alignment vertical="center" wrapText="1"/>
    </xf>
    <xf numFmtId="0" fontId="0" fillId="44" borderId="107" xfId="0" applyFont="1" applyFill="1" applyBorder="1" applyAlignment="1">
      <alignment vertical="center" wrapText="1"/>
    </xf>
    <xf numFmtId="0" fontId="0" fillId="0" borderId="108" xfId="0" applyFont="1" applyBorder="1" applyAlignment="1">
      <alignment vertical="center" wrapText="1"/>
    </xf>
    <xf numFmtId="0" fontId="0" fillId="44" borderId="109" xfId="0" applyFont="1" applyFill="1" applyBorder="1" applyAlignment="1">
      <alignment vertical="center" wrapText="1"/>
    </xf>
    <xf numFmtId="0" fontId="0" fillId="0" borderId="110" xfId="0" applyFont="1" applyBorder="1" applyAlignment="1">
      <alignment vertical="center" wrapText="1"/>
    </xf>
    <xf numFmtId="0" fontId="0" fillId="44" borderId="111" xfId="0" applyFont="1" applyFill="1" applyBorder="1" applyAlignment="1">
      <alignment vertical="center" wrapText="1"/>
    </xf>
    <xf numFmtId="0" fontId="0" fillId="0" borderId="110" xfId="0" applyFont="1" applyBorder="1" applyAlignment="1">
      <alignment vertical="top" wrapText="1"/>
    </xf>
    <xf numFmtId="0" fontId="0" fillId="0" borderId="112" xfId="0" applyFont="1" applyBorder="1" applyAlignment="1">
      <alignment vertical="top" wrapText="1"/>
    </xf>
    <xf numFmtId="0" fontId="0" fillId="44" borderId="113" xfId="0" applyFont="1" applyFill="1" applyBorder="1" applyAlignment="1">
      <alignment vertical="center" wrapText="1"/>
    </xf>
    <xf numFmtId="0" fontId="0" fillId="0" borderId="109" xfId="0" applyFont="1" applyBorder="1" applyAlignment="1">
      <alignment vertical="center"/>
    </xf>
    <xf numFmtId="0" fontId="0" fillId="0" borderId="111" xfId="0" applyFont="1" applyBorder="1" applyAlignment="1">
      <alignment vertical="center"/>
    </xf>
    <xf numFmtId="0" fontId="0" fillId="0" borderId="113" xfId="0" applyFont="1" applyBorder="1" applyAlignment="1">
      <alignment/>
    </xf>
    <xf numFmtId="0" fontId="0" fillId="0" borderId="110" xfId="0" applyBorder="1" applyAlignment="1">
      <alignment/>
    </xf>
    <xf numFmtId="0" fontId="0" fillId="0" borderId="109" xfId="0" applyFont="1" applyBorder="1" applyAlignment="1">
      <alignment vertical="center" wrapText="1"/>
    </xf>
    <xf numFmtId="0" fontId="0" fillId="0" borderId="111" xfId="0" applyFont="1" applyBorder="1" applyAlignment="1">
      <alignment vertical="center" wrapText="1"/>
    </xf>
    <xf numFmtId="0" fontId="0" fillId="0" borderId="113" xfId="0" applyFont="1" applyBorder="1" applyAlignment="1">
      <alignment vertical="center" wrapText="1"/>
    </xf>
    <xf numFmtId="0" fontId="0" fillId="0" borderId="107" xfId="0" applyFont="1" applyBorder="1" applyAlignment="1">
      <alignment vertical="center" wrapText="1"/>
    </xf>
    <xf numFmtId="0" fontId="0" fillId="0" borderId="114" xfId="0" applyFont="1" applyBorder="1" applyAlignment="1">
      <alignment vertical="center" wrapText="1"/>
    </xf>
    <xf numFmtId="0" fontId="0" fillId="0" borderId="115" xfId="0" applyFont="1" applyBorder="1" applyAlignment="1">
      <alignment vertical="center" wrapText="1"/>
    </xf>
    <xf numFmtId="0" fontId="30" fillId="34" borderId="88" xfId="0" applyFont="1" applyFill="1" applyBorder="1" applyAlignment="1">
      <alignment horizontal="center" vertical="center" wrapText="1"/>
    </xf>
    <xf numFmtId="0" fontId="30" fillId="34" borderId="59" xfId="0" applyFont="1" applyFill="1" applyBorder="1" applyAlignment="1">
      <alignment horizontal="center" vertical="center" wrapText="1"/>
    </xf>
    <xf numFmtId="0" fontId="30" fillId="34" borderId="87" xfId="0" applyFont="1" applyFill="1" applyBorder="1" applyAlignment="1">
      <alignment horizontal="center" vertical="center" wrapText="1"/>
    </xf>
    <xf numFmtId="164" fontId="30" fillId="34" borderId="59" xfId="0" applyNumberFormat="1" applyFont="1" applyFill="1" applyBorder="1" applyAlignment="1" quotePrefix="1">
      <alignment horizontal="center" vertical="center" wrapText="1"/>
    </xf>
    <xf numFmtId="0" fontId="0" fillId="0" borderId="88"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5" xfId="0" applyFont="1" applyBorder="1" applyAlignment="1">
      <alignment horizontal="center" vertical="center" wrapText="1"/>
    </xf>
    <xf numFmtId="0" fontId="6" fillId="0" borderId="0" xfId="0" applyFont="1" applyAlignment="1">
      <alignment horizontal="center" vertical="center" wrapText="1"/>
    </xf>
    <xf numFmtId="0" fontId="0" fillId="0" borderId="59" xfId="0" applyFont="1" applyFill="1" applyBorder="1" applyAlignment="1">
      <alignment horizontal="center" vertical="center" wrapText="1"/>
    </xf>
    <xf numFmtId="0" fontId="0" fillId="0" borderId="0" xfId="0" applyAlignment="1">
      <alignment wrapText="1"/>
    </xf>
    <xf numFmtId="0" fontId="123" fillId="0" borderId="116" xfId="0" applyFont="1" applyBorder="1" applyAlignment="1">
      <alignment vertical="center" wrapText="1"/>
    </xf>
    <xf numFmtId="0" fontId="0" fillId="0" borderId="117" xfId="0" applyFont="1" applyBorder="1" applyAlignment="1">
      <alignment vertical="center" wrapText="1"/>
    </xf>
    <xf numFmtId="0" fontId="0" fillId="0" borderId="118" xfId="0" applyFont="1" applyBorder="1" applyAlignment="1">
      <alignment vertical="center" wrapText="1"/>
    </xf>
    <xf numFmtId="0" fontId="0" fillId="0" borderId="116" xfId="0" applyFont="1" applyBorder="1" applyAlignment="1">
      <alignment wrapText="1"/>
    </xf>
    <xf numFmtId="0" fontId="0" fillId="0" borderId="117" xfId="0" applyFont="1" applyBorder="1" applyAlignment="1">
      <alignment wrapText="1"/>
    </xf>
    <xf numFmtId="0" fontId="0" fillId="0" borderId="118" xfId="0" applyFont="1" applyBorder="1" applyAlignment="1">
      <alignment wrapText="1"/>
    </xf>
    <xf numFmtId="0" fontId="0" fillId="0" borderId="119" xfId="0" applyFont="1" applyBorder="1" applyAlignment="1">
      <alignment wrapText="1"/>
    </xf>
    <xf numFmtId="0" fontId="0" fillId="0" borderId="120" xfId="0" applyFont="1" applyBorder="1" applyAlignment="1">
      <alignment wrapText="1"/>
    </xf>
    <xf numFmtId="0" fontId="0" fillId="0" borderId="121" xfId="0" applyFont="1" applyBorder="1" applyAlignment="1">
      <alignment wrapText="1"/>
    </xf>
    <xf numFmtId="0" fontId="72" fillId="0" borderId="0" xfId="0" applyFont="1" applyFill="1" applyBorder="1" applyAlignment="1">
      <alignment vertical="center" wrapText="1"/>
    </xf>
    <xf numFmtId="0" fontId="5" fillId="0" borderId="88" xfId="0" applyFont="1" applyBorder="1" applyAlignment="1">
      <alignment horizontal="center"/>
    </xf>
    <xf numFmtId="0" fontId="5" fillId="0" borderId="59" xfId="0" applyFont="1" applyBorder="1" applyAlignment="1">
      <alignment horizontal="right"/>
    </xf>
    <xf numFmtId="0" fontId="5" fillId="0" borderId="87" xfId="0" applyFont="1" applyBorder="1" applyAlignment="1">
      <alignment horizontal="right"/>
    </xf>
    <xf numFmtId="0" fontId="42" fillId="0" borderId="88" xfId="0" applyFont="1" applyBorder="1" applyAlignment="1">
      <alignment/>
    </xf>
    <xf numFmtId="3" fontId="42" fillId="0" borderId="59" xfId="0" applyNumberFormat="1" applyFont="1" applyFill="1" applyBorder="1" applyAlignment="1">
      <alignment horizontal="right"/>
    </xf>
    <xf numFmtId="3" fontId="42" fillId="0" borderId="87" xfId="0" applyNumberFormat="1" applyFont="1" applyBorder="1" applyAlignment="1">
      <alignment horizontal="right"/>
    </xf>
    <xf numFmtId="0" fontId="5" fillId="0" borderId="84" xfId="0" applyFont="1" applyFill="1" applyBorder="1" applyAlignment="1">
      <alignment/>
    </xf>
    <xf numFmtId="3" fontId="5" fillId="0" borderId="85" xfId="0" applyNumberFormat="1" applyFont="1" applyFill="1" applyBorder="1" applyAlignment="1">
      <alignment horizontal="right"/>
    </xf>
    <xf numFmtId="3" fontId="5" fillId="5" borderId="86" xfId="0" applyNumberFormat="1" applyFont="1" applyFill="1" applyBorder="1" applyAlignment="1">
      <alignment horizontal="right"/>
    </xf>
    <xf numFmtId="0" fontId="6" fillId="0" borderId="0" xfId="0" applyFont="1" applyFill="1" applyBorder="1" applyAlignment="1">
      <alignment/>
    </xf>
    <xf numFmtId="0" fontId="42" fillId="0" borderId="0" xfId="0" applyFont="1" applyAlignment="1">
      <alignment/>
    </xf>
    <xf numFmtId="0" fontId="44" fillId="0" borderId="0" xfId="0" applyFont="1" applyBorder="1" applyAlignment="1">
      <alignment horizontal="left"/>
    </xf>
    <xf numFmtId="0" fontId="42" fillId="0" borderId="0" xfId="0" applyFont="1" applyBorder="1" applyAlignment="1">
      <alignment/>
    </xf>
    <xf numFmtId="0" fontId="5" fillId="0" borderId="0" xfId="0" applyFont="1" applyBorder="1" applyAlignment="1">
      <alignment/>
    </xf>
    <xf numFmtId="1" fontId="42" fillId="0" borderId="0" xfId="0" applyNumberFormat="1" applyFont="1" applyBorder="1" applyAlignment="1">
      <alignment horizontal="center"/>
    </xf>
    <xf numFmtId="3" fontId="42" fillId="0" borderId="0" xfId="0" applyNumberFormat="1" applyFont="1" applyBorder="1" applyAlignment="1">
      <alignment horizontal="right"/>
    </xf>
    <xf numFmtId="0" fontId="42" fillId="0" borderId="122" xfId="0" applyFont="1" applyBorder="1" applyAlignment="1">
      <alignment/>
    </xf>
    <xf numFmtId="3" fontId="42" fillId="0" borderId="123" xfId="0" applyNumberFormat="1" applyFont="1" applyBorder="1" applyAlignment="1">
      <alignment horizontal="right"/>
    </xf>
    <xf numFmtId="1" fontId="42" fillId="0" borderId="0" xfId="0" applyNumberFormat="1" applyFont="1" applyFill="1" applyBorder="1" applyAlignment="1">
      <alignment horizontal="center"/>
    </xf>
    <xf numFmtId="0" fontId="5" fillId="0" borderId="91" xfId="0" applyFont="1" applyFill="1" applyBorder="1" applyAlignment="1">
      <alignment/>
    </xf>
    <xf numFmtId="3" fontId="5" fillId="34" borderId="93" xfId="0" applyNumberFormat="1" applyFont="1" applyFill="1" applyBorder="1" applyAlignment="1">
      <alignment horizontal="center"/>
    </xf>
    <xf numFmtId="0" fontId="51" fillId="0" borderId="0" xfId="0" applyFont="1" applyFill="1" applyBorder="1" applyAlignment="1">
      <alignment horizontal="left"/>
    </xf>
    <xf numFmtId="3" fontId="5" fillId="0" borderId="0" xfId="0" applyNumberFormat="1" applyFont="1" applyFill="1" applyBorder="1" applyAlignment="1">
      <alignment horizontal="center"/>
    </xf>
    <xf numFmtId="0" fontId="124" fillId="0" borderId="124" xfId="0" applyFont="1" applyFill="1" applyBorder="1" applyAlignment="1">
      <alignment vertical="center" wrapText="1"/>
    </xf>
    <xf numFmtId="0" fontId="124" fillId="0" borderId="125" xfId="0" applyFont="1" applyFill="1" applyBorder="1" applyAlignment="1">
      <alignment vertical="center" wrapText="1"/>
    </xf>
    <xf numFmtId="0" fontId="124" fillId="0" borderId="126" xfId="0" applyFont="1" applyFill="1" applyBorder="1" applyAlignment="1">
      <alignment vertical="center" wrapText="1"/>
    </xf>
    <xf numFmtId="0" fontId="125" fillId="0" borderId="0" xfId="0" applyFont="1" applyAlignment="1">
      <alignment horizontal="left" vertical="center"/>
    </xf>
    <xf numFmtId="0" fontId="42" fillId="0" borderId="0" xfId="53" applyFont="1" applyAlignment="1">
      <alignment horizontal="left" vertical="center"/>
    </xf>
    <xf numFmtId="0" fontId="126" fillId="0" borderId="0" xfId="0" applyFont="1" applyBorder="1" applyAlignment="1">
      <alignment horizontal="center" vertical="center" wrapText="1"/>
    </xf>
    <xf numFmtId="0" fontId="42" fillId="0" borderId="0" xfId="0" applyFont="1" applyAlignment="1">
      <alignment horizontal="left" vertical="top" wrapText="1"/>
    </xf>
    <xf numFmtId="0" fontId="42" fillId="0" borderId="0" xfId="0" applyNumberFormat="1" applyFont="1" applyAlignment="1">
      <alignment horizontal="left" vertical="top" wrapText="1"/>
    </xf>
    <xf numFmtId="0" fontId="112" fillId="0" borderId="0" xfId="0" applyFont="1" applyAlignment="1" applyProtection="1">
      <alignment horizontal="left" vertical="center" wrapText="1"/>
      <protection locked="0"/>
    </xf>
    <xf numFmtId="0" fontId="127" fillId="0" borderId="0" xfId="0" applyFont="1" applyAlignment="1">
      <alignment horizontal="left"/>
    </xf>
    <xf numFmtId="0" fontId="0" fillId="0" borderId="0" xfId="0" applyAlignment="1">
      <alignment horizontal="center"/>
    </xf>
    <xf numFmtId="0" fontId="128" fillId="0" borderId="0" xfId="0" applyFont="1" applyAlignment="1">
      <alignment horizontal="left"/>
    </xf>
    <xf numFmtId="0" fontId="126" fillId="0" borderId="0" xfId="0" applyFont="1" applyBorder="1" applyAlignment="1">
      <alignment horizontal="left" vertical="center" wrapText="1"/>
    </xf>
    <xf numFmtId="0" fontId="129" fillId="0" borderId="0" xfId="0" applyFont="1" applyBorder="1" applyAlignment="1">
      <alignment horizontal="left" vertical="top" wrapText="1"/>
    </xf>
    <xf numFmtId="0" fontId="42" fillId="0" borderId="0" xfId="0" applyFont="1" applyAlignment="1">
      <alignment horizontal="left"/>
    </xf>
    <xf numFmtId="0" fontId="130" fillId="0" borderId="44" xfId="0" applyFont="1" applyFill="1" applyBorder="1" applyAlignment="1" applyProtection="1">
      <alignment horizontal="left" vertical="center" wrapText="1"/>
      <protection locked="0"/>
    </xf>
    <xf numFmtId="0" fontId="130" fillId="0" borderId="127" xfId="0" applyFont="1" applyFill="1" applyBorder="1" applyAlignment="1" applyProtection="1">
      <alignment horizontal="left" vertical="center" wrapText="1"/>
      <protection locked="0"/>
    </xf>
    <xf numFmtId="0" fontId="130" fillId="0" borderId="128" xfId="0" applyFont="1" applyFill="1" applyBorder="1" applyAlignment="1" applyProtection="1">
      <alignment horizontal="left" vertical="center" wrapText="1"/>
      <protection locked="0"/>
    </xf>
    <xf numFmtId="0" fontId="131" fillId="45" borderId="129" xfId="0" applyFont="1" applyFill="1" applyBorder="1" applyAlignment="1" applyProtection="1">
      <alignment horizontal="center" vertical="center" wrapText="1"/>
      <protection locked="0"/>
    </xf>
    <xf numFmtId="0" fontId="131" fillId="45" borderId="130" xfId="0" applyFont="1" applyFill="1" applyBorder="1" applyAlignment="1" applyProtection="1">
      <alignment horizontal="center" vertical="center" wrapText="1"/>
      <protection locked="0"/>
    </xf>
    <xf numFmtId="0" fontId="131" fillId="45" borderId="131" xfId="0" applyFont="1" applyFill="1" applyBorder="1" applyAlignment="1" applyProtection="1">
      <alignment horizontal="center" vertical="center" wrapText="1"/>
      <protection locked="0"/>
    </xf>
    <xf numFmtId="0" fontId="0" fillId="0" borderId="81"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41" fillId="0" borderId="129" xfId="0" applyFont="1" applyFill="1" applyBorder="1" applyAlignment="1" applyProtection="1">
      <alignment horizontal="left" vertical="center" wrapText="1"/>
      <protection locked="0"/>
    </xf>
    <xf numFmtId="0" fontId="130" fillId="0" borderId="130" xfId="0" applyFont="1" applyFill="1" applyBorder="1" applyAlignment="1" applyProtection="1">
      <alignment horizontal="left" vertical="center" wrapText="1"/>
      <protection locked="0"/>
    </xf>
    <xf numFmtId="0" fontId="130" fillId="0" borderId="131" xfId="0" applyFont="1" applyFill="1" applyBorder="1" applyAlignment="1" applyProtection="1">
      <alignment horizontal="left" vertical="center" wrapText="1"/>
      <protection locked="0"/>
    </xf>
    <xf numFmtId="0" fontId="72" fillId="0" borderId="134" xfId="0" applyFont="1" applyFill="1" applyBorder="1" applyAlignment="1">
      <alignment horizontal="center" vertical="center" wrapText="1"/>
    </xf>
    <xf numFmtId="0" fontId="72" fillId="0" borderId="135" xfId="0" applyFont="1" applyFill="1" applyBorder="1" applyAlignment="1">
      <alignment horizontal="center" vertical="center" wrapText="1"/>
    </xf>
    <xf numFmtId="0" fontId="72" fillId="0" borderId="136" xfId="0" applyFont="1" applyFill="1" applyBorder="1" applyAlignment="1">
      <alignment horizontal="center" vertical="center" wrapText="1"/>
    </xf>
    <xf numFmtId="0" fontId="72" fillId="42" borderId="137" xfId="0" applyFont="1" applyFill="1" applyBorder="1" applyAlignment="1">
      <alignment horizontal="center" vertical="center" wrapText="1"/>
    </xf>
    <xf numFmtId="0" fontId="72" fillId="42" borderId="138" xfId="0" applyFont="1" applyFill="1" applyBorder="1" applyAlignment="1">
      <alignment horizontal="center" vertical="center" wrapText="1"/>
    </xf>
    <xf numFmtId="0" fontId="72" fillId="42" borderId="13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30" fillId="0" borderId="0" xfId="0" applyFont="1" applyFill="1" applyBorder="1" applyAlignment="1">
      <alignment horizontal="center" vertical="center"/>
    </xf>
    <xf numFmtId="1" fontId="3" fillId="0" borderId="0" xfId="0" applyNumberFormat="1" applyFont="1" applyBorder="1" applyAlignment="1">
      <alignment horizontal="center" vertical="center" wrapText="1"/>
    </xf>
    <xf numFmtId="0" fontId="4" fillId="0" borderId="0" xfId="0" applyFont="1" applyBorder="1" applyAlignment="1">
      <alignment horizontal="center"/>
    </xf>
    <xf numFmtId="0" fontId="3" fillId="0" borderId="0" xfId="0" applyFont="1" applyBorder="1" applyAlignment="1">
      <alignment horizontal="center"/>
    </xf>
    <xf numFmtId="0" fontId="44" fillId="0" borderId="0" xfId="0" applyFont="1" applyBorder="1" applyAlignment="1">
      <alignment horizontal="center"/>
    </xf>
    <xf numFmtId="0" fontId="5" fillId="0" borderId="11" xfId="0" applyFont="1" applyBorder="1" applyAlignment="1">
      <alignment horizontal="center"/>
    </xf>
    <xf numFmtId="0" fontId="5" fillId="0" borderId="140" xfId="0"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141" xfId="0" applyFont="1" applyBorder="1" applyAlignment="1">
      <alignment horizontal="center"/>
    </xf>
    <xf numFmtId="0" fontId="2" fillId="0" borderId="17" xfId="0" applyNumberFormat="1" applyFont="1" applyFill="1" applyBorder="1" applyAlignment="1">
      <alignment horizontal="center" vertical="center" textRotation="90" wrapText="1"/>
    </xf>
    <xf numFmtId="0" fontId="2" fillId="0" borderId="142" xfId="0" applyNumberFormat="1" applyFont="1" applyFill="1" applyBorder="1" applyAlignment="1">
      <alignment horizontal="center" vertical="center" textRotation="90" wrapText="1"/>
    </xf>
    <xf numFmtId="0" fontId="2" fillId="0" borderId="39" xfId="0" applyNumberFormat="1" applyFont="1" applyFill="1" applyBorder="1" applyAlignment="1">
      <alignment horizontal="center" vertical="center" textRotation="90" wrapText="1"/>
    </xf>
    <xf numFmtId="0" fontId="2" fillId="0" borderId="143" xfId="0" applyNumberFormat="1" applyFont="1" applyFill="1" applyBorder="1" applyAlignment="1">
      <alignment horizontal="center" vertical="center" textRotation="90" wrapText="1"/>
    </xf>
    <xf numFmtId="0" fontId="2" fillId="0" borderId="38" xfId="0" applyNumberFormat="1" applyFont="1" applyFill="1" applyBorder="1" applyAlignment="1">
      <alignment horizontal="center" vertical="center" textRotation="90" wrapText="1"/>
    </xf>
    <xf numFmtId="0" fontId="2" fillId="0" borderId="144" xfId="0" applyNumberFormat="1" applyFont="1" applyFill="1" applyBorder="1" applyAlignment="1">
      <alignment horizontal="center" vertical="center" textRotation="90" wrapText="1"/>
    </xf>
    <xf numFmtId="1" fontId="2" fillId="42" borderId="145" xfId="0" applyNumberFormat="1" applyFont="1" applyFill="1" applyBorder="1" applyAlignment="1">
      <alignment horizontal="center" vertical="center"/>
    </xf>
    <xf numFmtId="1" fontId="2" fillId="42" borderId="46" xfId="0" applyNumberFormat="1" applyFont="1" applyFill="1" applyBorder="1" applyAlignment="1">
      <alignment horizontal="center" vertical="center"/>
    </xf>
    <xf numFmtId="1" fontId="2" fillId="42" borderId="146" xfId="0" applyNumberFormat="1" applyFont="1" applyFill="1" applyBorder="1" applyAlignment="1">
      <alignment horizontal="center" vertical="center"/>
    </xf>
    <xf numFmtId="0" fontId="2" fillId="32" borderId="21" xfId="0" applyFont="1" applyFill="1" applyBorder="1" applyAlignment="1">
      <alignment horizontal="center" vertical="center" textRotation="90" wrapText="1"/>
    </xf>
    <xf numFmtId="0" fontId="2" fillId="32" borderId="147" xfId="0" applyFont="1" applyFill="1" applyBorder="1" applyAlignment="1">
      <alignment horizontal="center" vertical="center" textRotation="90" wrapText="1"/>
    </xf>
    <xf numFmtId="1" fontId="14" fillId="0" borderId="17" xfId="0" applyNumberFormat="1" applyFont="1" applyFill="1" applyBorder="1" applyAlignment="1">
      <alignment horizontal="center" vertical="center" textRotation="90" wrapText="1"/>
    </xf>
    <xf numFmtId="1" fontId="14" fillId="0" borderId="58" xfId="0" applyNumberFormat="1" applyFont="1" applyFill="1" applyBorder="1" applyAlignment="1">
      <alignment horizontal="center" vertical="center" textRotation="90" wrapText="1"/>
    </xf>
    <xf numFmtId="1" fontId="2" fillId="46" borderId="45" xfId="0" applyNumberFormat="1" applyFont="1" applyFill="1" applyBorder="1" applyAlignment="1">
      <alignment horizontal="center" vertical="center"/>
    </xf>
    <xf numFmtId="1" fontId="2" fillId="46" borderId="51" xfId="0" applyNumberFormat="1" applyFont="1" applyFill="1" applyBorder="1" applyAlignment="1">
      <alignment horizontal="center" vertical="center"/>
    </xf>
    <xf numFmtId="1" fontId="2" fillId="46" borderId="62" xfId="0" applyNumberFormat="1" applyFont="1" applyFill="1" applyBorder="1" applyAlignment="1">
      <alignment horizontal="center" vertical="center"/>
    </xf>
    <xf numFmtId="1" fontId="2" fillId="42" borderId="148" xfId="0" applyNumberFormat="1" applyFont="1" applyFill="1" applyBorder="1" applyAlignment="1">
      <alignment horizontal="center" vertical="center"/>
    </xf>
    <xf numFmtId="1" fontId="2" fillId="42" borderId="149" xfId="0" applyNumberFormat="1" applyFont="1" applyFill="1" applyBorder="1" applyAlignment="1">
      <alignment horizontal="center" vertical="center"/>
    </xf>
    <xf numFmtId="1" fontId="2" fillId="42" borderId="150" xfId="0" applyNumberFormat="1" applyFont="1" applyFill="1" applyBorder="1" applyAlignment="1">
      <alignment horizontal="center" vertical="center"/>
    </xf>
    <xf numFmtId="0" fontId="2" fillId="5" borderId="151" xfId="0" applyFont="1" applyFill="1" applyBorder="1" applyAlignment="1">
      <alignment vertical="top" wrapText="1"/>
    </xf>
    <xf numFmtId="0" fontId="2" fillId="5" borderId="52" xfId="0" applyFont="1" applyFill="1" applyBorder="1" applyAlignment="1">
      <alignment vertical="top" wrapText="1"/>
    </xf>
    <xf numFmtId="0" fontId="2" fillId="5" borderId="65" xfId="0" applyFont="1" applyFill="1" applyBorder="1" applyAlignment="1">
      <alignment vertical="top" wrapText="1"/>
    </xf>
    <xf numFmtId="1" fontId="2" fillId="42" borderId="49" xfId="0" applyNumberFormat="1" applyFont="1" applyFill="1" applyBorder="1" applyAlignment="1">
      <alignment vertical="top" wrapText="1"/>
    </xf>
    <xf numFmtId="1" fontId="2" fillId="42" borderId="52" xfId="0" applyNumberFormat="1" applyFont="1" applyFill="1" applyBorder="1" applyAlignment="1">
      <alignment vertical="top" wrapText="1"/>
    </xf>
    <xf numFmtId="1" fontId="2" fillId="42" borderId="152" xfId="0" applyNumberFormat="1" applyFont="1" applyFill="1" applyBorder="1" applyAlignment="1">
      <alignment vertical="top" wrapText="1"/>
    </xf>
    <xf numFmtId="0" fontId="2" fillId="0" borderId="55" xfId="0" applyFont="1" applyBorder="1" applyAlignment="1">
      <alignment horizontal="left"/>
    </xf>
    <xf numFmtId="0" fontId="2" fillId="32" borderId="78" xfId="0" applyFont="1" applyFill="1" applyBorder="1" applyAlignment="1">
      <alignment horizontal="center" vertical="center" textRotation="90" wrapText="1"/>
    </xf>
    <xf numFmtId="0" fontId="2" fillId="32" borderId="153" xfId="0" applyFont="1" applyFill="1" applyBorder="1" applyAlignment="1">
      <alignment horizontal="center" vertical="center" textRotation="90" wrapText="1"/>
    </xf>
    <xf numFmtId="0" fontId="2" fillId="32" borderId="154" xfId="0" applyFont="1" applyFill="1" applyBorder="1" applyAlignment="1">
      <alignment horizontal="center" vertical="center" textRotation="90" wrapText="1"/>
    </xf>
    <xf numFmtId="0" fontId="2" fillId="32" borderId="153" xfId="0" applyFont="1" applyFill="1" applyBorder="1" applyAlignment="1">
      <alignment horizontal="center" vertical="center" textRotation="90"/>
    </xf>
    <xf numFmtId="0" fontId="2" fillId="32" borderId="154" xfId="0" applyFont="1" applyFill="1" applyBorder="1" applyAlignment="1">
      <alignment horizontal="center" vertical="center" textRotation="90"/>
    </xf>
    <xf numFmtId="0" fontId="2" fillId="0" borderId="155" xfId="0" applyFont="1" applyBorder="1" applyAlignment="1">
      <alignment horizontal="left"/>
    </xf>
    <xf numFmtId="0" fontId="2" fillId="0" borderId="156" xfId="0" applyNumberFormat="1" applyFont="1" applyFill="1" applyBorder="1" applyAlignment="1">
      <alignment horizontal="center" vertical="center" textRotation="90" wrapText="1"/>
    </xf>
    <xf numFmtId="0" fontId="2" fillId="0" borderId="18" xfId="0" applyNumberFormat="1" applyFont="1" applyFill="1" applyBorder="1" applyAlignment="1">
      <alignment horizontal="center" vertical="center" textRotation="90" wrapText="1"/>
    </xf>
    <xf numFmtId="0" fontId="118" fillId="0" borderId="21"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32" fillId="0" borderId="10" xfId="0" applyFont="1" applyFill="1" applyBorder="1" applyAlignment="1">
      <alignment horizontal="right" vertical="center"/>
    </xf>
    <xf numFmtId="0" fontId="132" fillId="0" borderId="105" xfId="0" applyFont="1" applyFill="1" applyBorder="1" applyAlignment="1">
      <alignment horizontal="right" vertical="center"/>
    </xf>
    <xf numFmtId="1" fontId="14" fillId="46" borderId="56" xfId="0" applyNumberFormat="1" applyFont="1" applyFill="1" applyBorder="1" applyAlignment="1">
      <alignment horizontal="center" vertical="center"/>
    </xf>
    <xf numFmtId="1" fontId="14" fillId="46" borderId="46" xfId="0" applyNumberFormat="1" applyFont="1" applyFill="1" applyBorder="1" applyAlignment="1">
      <alignment horizontal="center" vertical="center"/>
    </xf>
    <xf numFmtId="1" fontId="14" fillId="46" borderId="37" xfId="0" applyNumberFormat="1" applyFont="1" applyFill="1" applyBorder="1" applyAlignment="1">
      <alignment horizontal="center" vertical="center"/>
    </xf>
    <xf numFmtId="1" fontId="14" fillId="0" borderId="18" xfId="0" applyNumberFormat="1" applyFont="1" applyFill="1" applyBorder="1" applyAlignment="1">
      <alignment horizontal="center" vertical="center" textRotation="90" wrapText="1"/>
    </xf>
    <xf numFmtId="0" fontId="2" fillId="0" borderId="157" xfId="0" applyNumberFormat="1" applyFont="1" applyFill="1" applyBorder="1" applyAlignment="1">
      <alignment horizontal="center" vertical="center" textRotation="90" wrapText="1"/>
    </xf>
    <xf numFmtId="0" fontId="133" fillId="0" borderId="104" xfId="0" applyFont="1" applyFill="1" applyBorder="1" applyAlignment="1">
      <alignment horizontal="center" vertical="center" wrapText="1"/>
    </xf>
    <xf numFmtId="0" fontId="133" fillId="0" borderId="10" xfId="0" applyFont="1" applyFill="1" applyBorder="1" applyAlignment="1">
      <alignment horizontal="center" vertical="center" wrapText="1"/>
    </xf>
    <xf numFmtId="0" fontId="133" fillId="0" borderId="105"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3" fillId="0" borderId="0" xfId="0" applyFont="1" applyAlignment="1">
      <alignment/>
    </xf>
    <xf numFmtId="0" fontId="2" fillId="0" borderId="0" xfId="0" applyFont="1" applyBorder="1" applyAlignment="1">
      <alignment wrapText="1"/>
    </xf>
    <xf numFmtId="0" fontId="2" fillId="0" borderId="0" xfId="0" applyFont="1" applyBorder="1" applyAlignment="1">
      <alignment/>
    </xf>
    <xf numFmtId="0" fontId="2" fillId="0" borderId="77" xfId="0" applyFont="1" applyBorder="1" applyAlignment="1">
      <alignment/>
    </xf>
    <xf numFmtId="0" fontId="0" fillId="0" borderId="0" xfId="0" applyAlignment="1">
      <alignment/>
    </xf>
    <xf numFmtId="0" fontId="73" fillId="0" borderId="130" xfId="0" applyFont="1" applyBorder="1" applyAlignment="1">
      <alignment horizontal="left" vertical="center"/>
    </xf>
    <xf numFmtId="0" fontId="73" fillId="0" borderId="131" xfId="0" applyFont="1" applyBorder="1" applyAlignment="1">
      <alignment horizontal="left" vertical="center"/>
    </xf>
    <xf numFmtId="0" fontId="73" fillId="0" borderId="130" xfId="0" applyFont="1" applyBorder="1" applyAlignment="1">
      <alignment horizontal="left" vertical="center" wrapText="1"/>
    </xf>
    <xf numFmtId="0" fontId="73" fillId="0" borderId="131" xfId="0" applyFont="1" applyBorder="1" applyAlignment="1">
      <alignment horizontal="left" vertical="center" wrapText="1"/>
    </xf>
    <xf numFmtId="0" fontId="2" fillId="39" borderId="21"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120" fillId="0" borderId="158" xfId="0" applyFont="1" applyFill="1" applyBorder="1" applyAlignment="1">
      <alignment horizontal="center" vertical="center" textRotation="90" wrapText="1"/>
    </xf>
    <xf numFmtId="0" fontId="120" fillId="40" borderId="159" xfId="0" applyFont="1" applyFill="1" applyBorder="1" applyAlignment="1">
      <alignment horizontal="center" vertical="center" textRotation="90" wrapText="1"/>
    </xf>
    <xf numFmtId="0" fontId="120" fillId="40" borderId="160" xfId="0" applyFont="1" applyFill="1" applyBorder="1" applyAlignment="1">
      <alignment horizontal="center" vertical="center" textRotation="90" wrapText="1"/>
    </xf>
    <xf numFmtId="0" fontId="120" fillId="40" borderId="161" xfId="0" applyFont="1" applyFill="1" applyBorder="1" applyAlignment="1">
      <alignment horizontal="center" vertical="center" textRotation="90" wrapText="1"/>
    </xf>
    <xf numFmtId="0" fontId="2" fillId="47" borderId="147" xfId="0" applyFont="1" applyFill="1" applyBorder="1" applyAlignment="1">
      <alignment horizontal="left" vertical="center" wrapText="1"/>
    </xf>
    <xf numFmtId="0" fontId="2" fillId="47" borderId="141" xfId="0" applyFont="1" applyFill="1" applyBorder="1" applyAlignment="1">
      <alignment horizontal="left" vertical="center" wrapText="1"/>
    </xf>
    <xf numFmtId="0" fontId="2" fillId="47" borderId="162" xfId="0" applyFont="1" applyFill="1" applyBorder="1" applyAlignment="1">
      <alignment horizontal="left" vertical="center" wrapText="1"/>
    </xf>
    <xf numFmtId="0" fontId="120" fillId="40" borderId="158" xfId="0" applyFont="1" applyFill="1" applyBorder="1" applyAlignment="1">
      <alignment horizontal="center" vertical="center" textRotation="90" wrapText="1"/>
    </xf>
    <xf numFmtId="1" fontId="134" fillId="40" borderId="163" xfId="0" applyNumberFormat="1" applyFont="1" applyFill="1" applyBorder="1" applyAlignment="1">
      <alignment horizontal="center" vertical="center" wrapText="1"/>
    </xf>
    <xf numFmtId="1" fontId="134" fillId="40" borderId="103" xfId="0" applyNumberFormat="1" applyFont="1" applyFill="1" applyBorder="1" applyAlignment="1">
      <alignment horizontal="center" vertical="center" wrapText="1"/>
    </xf>
    <xf numFmtId="0" fontId="73" fillId="0" borderId="164" xfId="0" applyFont="1" applyBorder="1" applyAlignment="1">
      <alignment horizontal="left" vertical="center"/>
    </xf>
    <xf numFmtId="0" fontId="73" fillId="0" borderId="165" xfId="0" applyFont="1" applyBorder="1" applyAlignment="1">
      <alignment horizontal="left" vertical="center"/>
    </xf>
    <xf numFmtId="0" fontId="73" fillId="0" borderId="166" xfId="0" applyFont="1" applyBorder="1" applyAlignment="1">
      <alignment horizontal="left" vertical="center"/>
    </xf>
    <xf numFmtId="0" fontId="121" fillId="0" borderId="73" xfId="0" applyFont="1" applyFill="1" applyBorder="1" applyAlignment="1">
      <alignment horizontal="center" vertical="center"/>
    </xf>
    <xf numFmtId="0" fontId="119" fillId="40" borderId="167" xfId="0" applyFont="1" applyFill="1" applyBorder="1" applyAlignment="1">
      <alignment horizontal="center" vertical="center"/>
    </xf>
    <xf numFmtId="0" fontId="114" fillId="40" borderId="168" xfId="0" applyFont="1" applyFill="1" applyBorder="1" applyAlignment="1">
      <alignment horizontal="center" vertical="center"/>
    </xf>
    <xf numFmtId="0" fontId="114" fillId="40" borderId="169" xfId="0" applyFont="1" applyFill="1" applyBorder="1" applyAlignment="1">
      <alignment horizontal="center" vertical="center"/>
    </xf>
    <xf numFmtId="0" fontId="117" fillId="0" borderId="73" xfId="0" applyFont="1" applyFill="1" applyBorder="1" applyAlignment="1">
      <alignment horizontal="left" vertical="center"/>
    </xf>
    <xf numFmtId="0" fontId="135" fillId="0" borderId="73" xfId="0" applyFont="1" applyFill="1" applyBorder="1" applyAlignment="1">
      <alignment horizontal="left" vertical="center"/>
    </xf>
    <xf numFmtId="0" fontId="135" fillId="0" borderId="170" xfId="0" applyFont="1" applyFill="1" applyBorder="1" applyAlignment="1">
      <alignment horizontal="left" vertical="center"/>
    </xf>
    <xf numFmtId="1" fontId="134" fillId="40" borderId="171" xfId="0" applyNumberFormat="1" applyFont="1" applyFill="1" applyBorder="1" applyAlignment="1">
      <alignment horizontal="center" vertical="center" wrapText="1"/>
    </xf>
    <xf numFmtId="1" fontId="134" fillId="40" borderId="172" xfId="0" applyNumberFormat="1" applyFont="1" applyFill="1" applyBorder="1" applyAlignment="1">
      <alignment horizontal="center" vertical="center" wrapText="1"/>
    </xf>
    <xf numFmtId="0" fontId="14" fillId="40" borderId="72" xfId="0" applyFont="1" applyFill="1" applyBorder="1" applyAlignment="1">
      <alignment horizontal="center" vertical="center"/>
    </xf>
    <xf numFmtId="0" fontId="14" fillId="40" borderId="76" xfId="0" applyFont="1" applyFill="1" applyBorder="1" applyAlignment="1">
      <alignment horizontal="center" vertical="center"/>
    </xf>
    <xf numFmtId="0" fontId="14" fillId="40" borderId="67" xfId="0" applyFont="1" applyFill="1" applyBorder="1" applyAlignment="1">
      <alignment horizontal="center" vertical="center"/>
    </xf>
    <xf numFmtId="0" fontId="14" fillId="40" borderId="74" xfId="0" applyFont="1" applyFill="1" applyBorder="1" applyAlignment="1">
      <alignment horizontal="center" vertical="center"/>
    </xf>
    <xf numFmtId="0" fontId="136" fillId="0" borderId="0" xfId="0" applyFont="1" applyFill="1" applyAlignment="1">
      <alignment horizontal="left" vertical="center" indent="2"/>
    </xf>
    <xf numFmtId="0" fontId="30" fillId="48" borderId="11" xfId="0" applyFont="1" applyFill="1" applyBorder="1" applyAlignment="1">
      <alignment horizontal="center" vertical="center" wrapText="1"/>
    </xf>
    <xf numFmtId="0" fontId="30" fillId="48" borderId="140" xfId="0" applyFont="1" applyFill="1" applyBorder="1" applyAlignment="1">
      <alignment horizontal="center" vertical="center" wrapText="1"/>
    </xf>
    <xf numFmtId="0" fontId="30" fillId="48" borderId="12" xfId="0" applyFont="1" applyFill="1" applyBorder="1" applyAlignment="1">
      <alignment horizontal="center" vertical="center" wrapText="1"/>
    </xf>
    <xf numFmtId="0" fontId="90" fillId="34" borderId="129" xfId="0" applyFont="1" applyFill="1" applyBorder="1" applyAlignment="1">
      <alignment horizontal="left" vertical="center" wrapText="1" indent="2"/>
    </xf>
    <xf numFmtId="0" fontId="72" fillId="34" borderId="130" xfId="0" applyFont="1" applyFill="1" applyBorder="1" applyAlignment="1">
      <alignment horizontal="left" vertical="center" wrapText="1" indent="2"/>
    </xf>
    <xf numFmtId="0" fontId="72" fillId="34" borderId="131" xfId="0" applyFont="1" applyFill="1" applyBorder="1" applyAlignment="1">
      <alignment horizontal="left" vertical="center" wrapText="1" indent="2"/>
    </xf>
    <xf numFmtId="0" fontId="137" fillId="31" borderId="106" xfId="0" applyFont="1" applyFill="1" applyBorder="1" applyAlignment="1">
      <alignment vertical="center" wrapText="1"/>
    </xf>
    <xf numFmtId="0" fontId="137" fillId="31" borderId="107" xfId="0" applyFont="1" applyFill="1" applyBorder="1" applyAlignment="1">
      <alignment vertical="center" wrapText="1"/>
    </xf>
    <xf numFmtId="0" fontId="15" fillId="0" borderId="173" xfId="0" applyFont="1" applyBorder="1" applyAlignment="1">
      <alignment horizontal="left" vertical="center" wrapText="1"/>
    </xf>
    <xf numFmtId="0" fontId="15" fillId="0" borderId="174" xfId="0" applyFont="1" applyBorder="1" applyAlignment="1">
      <alignment horizontal="left" vertical="center" wrapText="1"/>
    </xf>
    <xf numFmtId="0" fontId="137" fillId="31" borderId="175" xfId="0" applyFont="1" applyFill="1" applyBorder="1" applyAlignment="1">
      <alignment horizontal="left" vertical="center" wrapText="1"/>
    </xf>
    <xf numFmtId="0" fontId="137" fillId="31" borderId="176" xfId="0" applyFont="1" applyFill="1" applyBorder="1" applyAlignment="1">
      <alignment horizontal="left" vertical="center" wrapText="1"/>
    </xf>
    <xf numFmtId="0" fontId="0" fillId="0" borderId="110" xfId="0" applyFont="1" applyBorder="1" applyAlignment="1">
      <alignment horizontal="left" vertical="center" wrapText="1"/>
    </xf>
    <xf numFmtId="0" fontId="0" fillId="0" borderId="112" xfId="0" applyFont="1" applyBorder="1" applyAlignment="1">
      <alignment horizontal="left" vertical="center" wrapText="1"/>
    </xf>
    <xf numFmtId="0" fontId="0" fillId="0" borderId="108" xfId="0" applyFont="1" applyBorder="1" applyAlignment="1">
      <alignment vertical="center" wrapText="1"/>
    </xf>
    <xf numFmtId="0" fontId="0" fillId="0" borderId="110" xfId="0" applyFont="1" applyBorder="1" applyAlignment="1">
      <alignment vertical="center" wrapText="1"/>
    </xf>
    <xf numFmtId="0" fontId="0" fillId="0" borderId="112" xfId="0" applyFont="1" applyBorder="1" applyAlignment="1">
      <alignment vertical="center" wrapText="1"/>
    </xf>
    <xf numFmtId="0" fontId="137" fillId="31" borderId="110" xfId="0" applyFont="1" applyFill="1" applyBorder="1" applyAlignment="1">
      <alignment vertical="center" wrapText="1"/>
    </xf>
    <xf numFmtId="0" fontId="137" fillId="31" borderId="111" xfId="0" applyFont="1" applyFill="1" applyBorder="1" applyAlignment="1">
      <alignment vertical="center" wrapText="1"/>
    </xf>
    <xf numFmtId="0" fontId="0" fillId="0" borderId="108" xfId="0" applyFont="1" applyBorder="1" applyAlignment="1">
      <alignment vertical="top" wrapText="1"/>
    </xf>
    <xf numFmtId="0" fontId="0" fillId="0" borderId="110" xfId="0" applyFont="1" applyBorder="1" applyAlignment="1">
      <alignment vertical="top" wrapText="1"/>
    </xf>
    <xf numFmtId="0" fontId="0" fillId="0" borderId="112" xfId="0" applyFont="1" applyBorder="1" applyAlignment="1">
      <alignment vertical="top" wrapText="1"/>
    </xf>
    <xf numFmtId="0" fontId="138" fillId="42" borderId="0" xfId="0" applyFont="1" applyFill="1" applyAlignment="1">
      <alignment horizontal="left" vertical="center"/>
    </xf>
    <xf numFmtId="0" fontId="0" fillId="0" borderId="13"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9"/>
      </font>
    </dxf>
    <dxf/>
  </dxfs>
  <tableStyles count="1" defaultTableStyle="TableStyleMedium9" defaultPivotStyle="PivotStyleLight16">
    <tableStyle name="Table Style 1" pivot="0" count="1">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1</xdr:row>
      <xdr:rowOff>66675</xdr:rowOff>
    </xdr:from>
    <xdr:to>
      <xdr:col>15</xdr:col>
      <xdr:colOff>228600</xdr:colOff>
      <xdr:row>2</xdr:row>
      <xdr:rowOff>428625</xdr:rowOff>
    </xdr:to>
    <xdr:pic>
      <xdr:nvPicPr>
        <xdr:cNvPr id="1" name="Picture 10"/>
        <xdr:cNvPicPr preferRelativeResize="1">
          <a:picLocks noChangeAspect="1"/>
        </xdr:cNvPicPr>
      </xdr:nvPicPr>
      <xdr:blipFill>
        <a:blip r:embed="rId1"/>
        <a:stretch>
          <a:fillRect/>
        </a:stretch>
      </xdr:blipFill>
      <xdr:spPr>
        <a:xfrm>
          <a:off x="6467475" y="190500"/>
          <a:ext cx="26098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0</xdr:rowOff>
    </xdr:from>
    <xdr:to>
      <xdr:col>7</xdr:col>
      <xdr:colOff>228600</xdr:colOff>
      <xdr:row>0</xdr:row>
      <xdr:rowOff>0</xdr:rowOff>
    </xdr:to>
    <xdr:sp>
      <xdr:nvSpPr>
        <xdr:cNvPr id="1" name="AutoShape 1"/>
        <xdr:cNvSpPr>
          <a:spLocks/>
        </xdr:cNvSpPr>
      </xdr:nvSpPr>
      <xdr:spPr>
        <a:xfrm>
          <a:off x="8296275" y="0"/>
          <a:ext cx="1990725" cy="0"/>
        </a:xfrm>
        <a:prstGeom prst="wedgeEllipseCallout">
          <a:avLst>
            <a:gd name="adj1" fmla="val -69712"/>
            <a:gd name="adj2" fmla="val 52962"/>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Understanding the Pre-planning activities is vital to sustainability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3"/>
  <sheetViews>
    <sheetView showGridLines="0" zoomScaleSheetLayoutView="100" workbookViewId="0" topLeftCell="A1">
      <selection activeCell="B5" sqref="B5:S5"/>
    </sheetView>
  </sheetViews>
  <sheetFormatPr defaultColWidth="9.140625" defaultRowHeight="12.75"/>
  <cols>
    <col min="1" max="1" width="4.7109375" style="0" customWidth="1"/>
    <col min="19" max="19" width="3.8515625" style="0" customWidth="1"/>
    <col min="20" max="20" width="4.7109375" style="0" customWidth="1"/>
  </cols>
  <sheetData>
    <row r="1" spans="2:19" ht="9.75" customHeight="1">
      <c r="B1" s="375"/>
      <c r="C1" s="375"/>
      <c r="D1" s="375"/>
      <c r="E1" s="375"/>
      <c r="F1" s="375"/>
      <c r="G1" s="375"/>
      <c r="H1" s="375"/>
      <c r="I1" s="375"/>
      <c r="J1" s="375"/>
      <c r="K1" s="375"/>
      <c r="L1" s="375"/>
      <c r="M1" s="375"/>
      <c r="N1" s="375"/>
      <c r="O1" s="375"/>
      <c r="P1" s="375"/>
      <c r="Q1" s="375"/>
      <c r="R1" s="375"/>
      <c r="S1" s="375"/>
    </row>
    <row r="2" spans="2:19" ht="36" customHeight="1">
      <c r="B2" s="377" t="s">
        <v>261</v>
      </c>
      <c r="C2" s="377"/>
      <c r="D2" s="377"/>
      <c r="E2" s="377"/>
      <c r="F2" s="377"/>
      <c r="G2" s="377"/>
      <c r="H2" s="377"/>
      <c r="I2" s="377"/>
      <c r="J2" s="370"/>
      <c r="K2" s="370"/>
      <c r="L2" s="370"/>
      <c r="M2" s="370"/>
      <c r="N2" s="370"/>
      <c r="O2" s="370"/>
      <c r="P2" s="370"/>
      <c r="Q2" s="370"/>
      <c r="R2" s="370"/>
      <c r="S2" s="370"/>
    </row>
    <row r="3" spans="2:19" ht="36" customHeight="1">
      <c r="B3" s="378" t="s">
        <v>260</v>
      </c>
      <c r="C3" s="378"/>
      <c r="D3" s="378"/>
      <c r="E3" s="378"/>
      <c r="F3" s="378"/>
      <c r="G3" s="378"/>
      <c r="H3" s="378"/>
      <c r="I3" s="378"/>
      <c r="J3" s="370"/>
      <c r="K3" s="370"/>
      <c r="L3" s="370"/>
      <c r="M3" s="370"/>
      <c r="N3" s="370"/>
      <c r="O3" s="370"/>
      <c r="P3" s="370"/>
      <c r="Q3" s="370"/>
      <c r="R3" s="370"/>
      <c r="S3" s="370"/>
    </row>
    <row r="4" spans="2:19" ht="12.75">
      <c r="B4" s="374" t="s">
        <v>262</v>
      </c>
      <c r="C4" s="374"/>
      <c r="D4" s="374"/>
      <c r="E4" s="374"/>
      <c r="F4" s="374"/>
      <c r="G4" s="374"/>
      <c r="H4" s="374"/>
      <c r="I4" s="374"/>
      <c r="J4" s="374"/>
      <c r="K4" s="374"/>
      <c r="L4" s="374"/>
      <c r="M4" s="374"/>
      <c r="N4" s="374"/>
      <c r="O4" s="374"/>
      <c r="P4" s="374"/>
      <c r="Q4" s="374"/>
      <c r="R4" s="374"/>
      <c r="S4" s="374"/>
    </row>
    <row r="5" spans="2:19" ht="82.5" customHeight="1">
      <c r="B5" s="373" t="s">
        <v>263</v>
      </c>
      <c r="C5" s="373"/>
      <c r="D5" s="373"/>
      <c r="E5" s="373"/>
      <c r="F5" s="373"/>
      <c r="G5" s="373"/>
      <c r="H5" s="373"/>
      <c r="I5" s="373"/>
      <c r="J5" s="373"/>
      <c r="K5" s="373"/>
      <c r="L5" s="373"/>
      <c r="M5" s="373"/>
      <c r="N5" s="373"/>
      <c r="O5" s="373"/>
      <c r="P5" s="373"/>
      <c r="Q5" s="373"/>
      <c r="R5" s="373"/>
      <c r="S5" s="373"/>
    </row>
    <row r="6" spans="2:19" ht="15" customHeight="1">
      <c r="B6" s="372" t="s">
        <v>267</v>
      </c>
      <c r="C6" s="372"/>
      <c r="D6" s="372"/>
      <c r="E6" s="372"/>
      <c r="F6" s="372"/>
      <c r="G6" s="372"/>
      <c r="H6" s="372"/>
      <c r="I6" s="372"/>
      <c r="J6" s="372"/>
      <c r="K6" s="372"/>
      <c r="L6" s="372"/>
      <c r="M6" s="372"/>
      <c r="N6" s="372"/>
      <c r="O6" s="372"/>
      <c r="P6" s="372"/>
      <c r="Q6" s="372"/>
      <c r="R6" s="372"/>
      <c r="S6" s="372"/>
    </row>
    <row r="7" spans="2:19" ht="60.75" customHeight="1">
      <c r="B7" s="372"/>
      <c r="C7" s="372"/>
      <c r="D7" s="372"/>
      <c r="E7" s="372"/>
      <c r="F7" s="372"/>
      <c r="G7" s="372"/>
      <c r="H7" s="372"/>
      <c r="I7" s="372"/>
      <c r="J7" s="372"/>
      <c r="K7" s="372"/>
      <c r="L7" s="372"/>
      <c r="M7" s="372"/>
      <c r="N7" s="372"/>
      <c r="O7" s="372"/>
      <c r="P7" s="372"/>
      <c r="Q7" s="372"/>
      <c r="R7" s="372"/>
      <c r="S7" s="372"/>
    </row>
    <row r="8" spans="1:20" ht="78" customHeight="1">
      <c r="A8" s="294"/>
      <c r="B8" s="371" t="s">
        <v>268</v>
      </c>
      <c r="C8" s="371"/>
      <c r="D8" s="371"/>
      <c r="E8" s="371"/>
      <c r="F8" s="371"/>
      <c r="G8" s="371"/>
      <c r="H8" s="371"/>
      <c r="I8" s="371"/>
      <c r="J8" s="371"/>
      <c r="K8" s="371"/>
      <c r="L8" s="371"/>
      <c r="M8" s="371"/>
      <c r="N8" s="371"/>
      <c r="O8" s="371"/>
      <c r="P8" s="371"/>
      <c r="Q8" s="371"/>
      <c r="R8" s="371"/>
      <c r="S8" s="371"/>
      <c r="T8" s="294"/>
    </row>
    <row r="9" spans="2:19" ht="14.25" customHeight="1">
      <c r="B9" s="379" t="s">
        <v>264</v>
      </c>
      <c r="C9" s="379"/>
      <c r="D9" s="379"/>
      <c r="E9" s="379"/>
      <c r="F9" s="379"/>
      <c r="G9" s="379"/>
      <c r="H9" s="379"/>
      <c r="I9" s="379"/>
      <c r="J9" s="379"/>
      <c r="K9" s="379"/>
      <c r="L9" s="379"/>
      <c r="M9" s="379"/>
      <c r="N9" s="379"/>
      <c r="O9" s="379"/>
      <c r="P9" s="379"/>
      <c r="Q9" s="379"/>
      <c r="R9" s="379"/>
      <c r="S9" s="379"/>
    </row>
    <row r="10" spans="2:19" s="293" customFormat="1" ht="21" customHeight="1">
      <c r="B10" s="376" t="s">
        <v>270</v>
      </c>
      <c r="C10" s="376"/>
      <c r="D10" s="376"/>
      <c r="E10" s="376"/>
      <c r="F10" s="376"/>
      <c r="G10" s="376"/>
      <c r="H10" s="376"/>
      <c r="I10" s="376"/>
      <c r="J10" s="376"/>
      <c r="K10" s="376"/>
      <c r="L10" s="376"/>
      <c r="M10" s="376"/>
      <c r="N10" s="376"/>
      <c r="O10" s="376"/>
      <c r="P10" s="376"/>
      <c r="Q10" s="376"/>
      <c r="R10" s="376"/>
      <c r="S10" s="376"/>
    </row>
    <row r="11" spans="2:19" ht="14.25">
      <c r="B11" s="368" t="s">
        <v>265</v>
      </c>
      <c r="C11" s="368"/>
      <c r="D11" s="368"/>
      <c r="E11" s="368"/>
      <c r="F11" s="368"/>
      <c r="G11" s="368"/>
      <c r="H11" s="368"/>
      <c r="I11" s="368"/>
      <c r="J11" s="368"/>
      <c r="K11" s="368"/>
      <c r="L11" s="368"/>
      <c r="M11" s="368"/>
      <c r="N11" s="368"/>
      <c r="O11" s="368"/>
      <c r="P11" s="368"/>
      <c r="Q11" s="368"/>
      <c r="R11" s="368"/>
      <c r="S11" s="368"/>
    </row>
    <row r="12" spans="2:19" ht="14.25">
      <c r="B12" s="368" t="s">
        <v>266</v>
      </c>
      <c r="C12" s="368"/>
      <c r="D12" s="368"/>
      <c r="E12" s="368"/>
      <c r="F12" s="368"/>
      <c r="G12" s="368"/>
      <c r="H12" s="368"/>
      <c r="I12" s="368"/>
      <c r="J12" s="368"/>
      <c r="K12" s="368"/>
      <c r="L12" s="368"/>
      <c r="M12" s="368"/>
      <c r="N12" s="368"/>
      <c r="O12" s="368"/>
      <c r="P12" s="368"/>
      <c r="Q12" s="368"/>
      <c r="R12" s="368"/>
      <c r="S12" s="368"/>
    </row>
    <row r="13" spans="2:19" ht="14.25">
      <c r="B13" s="369" t="s">
        <v>269</v>
      </c>
      <c r="C13" s="369"/>
      <c r="D13" s="369"/>
      <c r="E13" s="369"/>
      <c r="F13" s="369"/>
      <c r="G13" s="369"/>
      <c r="H13" s="369"/>
      <c r="I13" s="369"/>
      <c r="J13" s="369"/>
      <c r="K13" s="369"/>
      <c r="L13" s="369"/>
      <c r="M13" s="369"/>
      <c r="N13" s="369"/>
      <c r="O13" s="369"/>
      <c r="P13" s="369"/>
      <c r="Q13" s="369"/>
      <c r="R13" s="369"/>
      <c r="S13" s="369"/>
    </row>
  </sheetData>
  <sheetProtection/>
  <mergeCells count="13">
    <mergeCell ref="B1:S1"/>
    <mergeCell ref="B10:S10"/>
    <mergeCell ref="B2:I2"/>
    <mergeCell ref="B3:I3"/>
    <mergeCell ref="B9:S9"/>
    <mergeCell ref="B11:S11"/>
    <mergeCell ref="B12:S12"/>
    <mergeCell ref="B13:S13"/>
    <mergeCell ref="J2:S3"/>
    <mergeCell ref="B8:S8"/>
    <mergeCell ref="B6:S7"/>
    <mergeCell ref="B5:S5"/>
    <mergeCell ref="B4:S4"/>
  </mergeCells>
  <printOptions/>
  <pageMargins left="0.3" right="0.3" top="0.4" bottom="0.4" header="0" footer="0"/>
  <pageSetup horizontalDpi="600" verticalDpi="600" orientation="landscape" paperSize="5" r:id="rId5"/>
  <drawing r:id="rId4"/>
  <legacyDrawing r:id="rId3"/>
  <oleObjects>
    <oleObject progId="Acrobat Document" dvAspect="DVASPECT_ICON" shapeId="30967928" r:id="rId1"/>
    <oleObject progId="Document" dvAspect="DVASPECT_ICON" shapeId="30982910" r:id="rId2"/>
  </oleObjects>
</worksheet>
</file>

<file path=xl/worksheets/sheet10.xml><?xml version="1.0" encoding="utf-8"?>
<worksheet xmlns="http://schemas.openxmlformats.org/spreadsheetml/2006/main" xmlns:r="http://schemas.openxmlformats.org/officeDocument/2006/relationships">
  <sheetPr>
    <tabColor rgb="FFFFFF00"/>
  </sheetPr>
  <dimension ref="A1:F42"/>
  <sheetViews>
    <sheetView view="pageLayout" workbookViewId="0" topLeftCell="A1">
      <selection activeCell="E14" sqref="E14"/>
    </sheetView>
  </sheetViews>
  <sheetFormatPr defaultColWidth="9.140625" defaultRowHeight="12.75"/>
  <cols>
    <col min="1" max="6" width="28.7109375" style="331" customWidth="1"/>
  </cols>
  <sheetData>
    <row r="1" spans="1:6" ht="20.25">
      <c r="A1" s="521" t="s">
        <v>391</v>
      </c>
      <c r="B1" s="521"/>
      <c r="C1" s="521"/>
      <c r="D1" s="521"/>
      <c r="E1" s="521"/>
      <c r="F1" s="521"/>
    </row>
    <row r="2" spans="1:6" ht="27" customHeight="1">
      <c r="A2" s="522" t="s">
        <v>392</v>
      </c>
      <c r="B2" s="522"/>
      <c r="C2" s="522"/>
      <c r="D2" s="522"/>
      <c r="E2" s="522"/>
      <c r="F2" s="522"/>
    </row>
    <row r="3" spans="1:6" ht="25.5">
      <c r="A3" s="365" t="s">
        <v>368</v>
      </c>
      <c r="B3" s="366" t="s">
        <v>369</v>
      </c>
      <c r="C3" s="366" t="s">
        <v>370</v>
      </c>
      <c r="D3" s="366" t="s">
        <v>371</v>
      </c>
      <c r="E3" s="366" t="s">
        <v>372</v>
      </c>
      <c r="F3" s="367" t="s">
        <v>373</v>
      </c>
    </row>
    <row r="4" spans="1:6" ht="12.75">
      <c r="A4" s="332" t="s">
        <v>374</v>
      </c>
      <c r="B4" s="333"/>
      <c r="C4" s="333"/>
      <c r="D4" s="333"/>
      <c r="E4" s="333"/>
      <c r="F4" s="334"/>
    </row>
    <row r="5" spans="1:6" ht="12.75">
      <c r="A5" s="332" t="s">
        <v>375</v>
      </c>
      <c r="B5" s="333"/>
      <c r="C5" s="333"/>
      <c r="D5" s="333"/>
      <c r="E5" s="333"/>
      <c r="F5" s="334"/>
    </row>
    <row r="6" spans="1:6" ht="12.75">
      <c r="A6" s="332" t="s">
        <v>376</v>
      </c>
      <c r="B6" s="333"/>
      <c r="C6" s="333"/>
      <c r="D6" s="333"/>
      <c r="E6" s="333"/>
      <c r="F6" s="334"/>
    </row>
    <row r="7" spans="1:6" ht="12.75">
      <c r="A7" s="332" t="s">
        <v>377</v>
      </c>
      <c r="B7" s="333"/>
      <c r="C7" s="333"/>
      <c r="D7" s="333"/>
      <c r="E7" s="333"/>
      <c r="F7" s="334"/>
    </row>
    <row r="8" spans="1:6" ht="12.75">
      <c r="A8" s="332" t="s">
        <v>378</v>
      </c>
      <c r="B8" s="333"/>
      <c r="C8" s="333"/>
      <c r="D8" s="333"/>
      <c r="E8" s="333"/>
      <c r="F8" s="334"/>
    </row>
    <row r="9" spans="1:6" ht="12.75">
      <c r="A9" s="332" t="s">
        <v>379</v>
      </c>
      <c r="B9" s="333"/>
      <c r="C9" s="333"/>
      <c r="D9" s="333"/>
      <c r="E9" s="333"/>
      <c r="F9" s="334"/>
    </row>
    <row r="10" spans="1:6" ht="12.75">
      <c r="A10" s="332" t="s">
        <v>380</v>
      </c>
      <c r="B10" s="333"/>
      <c r="C10" s="333"/>
      <c r="D10" s="333"/>
      <c r="E10" s="333"/>
      <c r="F10" s="334"/>
    </row>
    <row r="11" spans="1:6" ht="12.75">
      <c r="A11" s="332" t="s">
        <v>381</v>
      </c>
      <c r="B11" s="333"/>
      <c r="C11" s="333"/>
      <c r="D11" s="333"/>
      <c r="E11" s="333"/>
      <c r="F11" s="334"/>
    </row>
    <row r="12" spans="1:6" ht="12.75">
      <c r="A12" s="332" t="s">
        <v>382</v>
      </c>
      <c r="B12" s="333"/>
      <c r="C12" s="333"/>
      <c r="D12" s="333"/>
      <c r="E12" s="333"/>
      <c r="F12" s="334"/>
    </row>
    <row r="13" spans="1:6" ht="12.75">
      <c r="A13" s="332" t="s">
        <v>383</v>
      </c>
      <c r="B13" s="333"/>
      <c r="C13" s="333"/>
      <c r="D13" s="333"/>
      <c r="E13" s="333"/>
      <c r="F13" s="334"/>
    </row>
    <row r="14" spans="1:6" ht="12.75">
      <c r="A14" s="332" t="s">
        <v>384</v>
      </c>
      <c r="B14" s="333"/>
      <c r="C14" s="333"/>
      <c r="D14" s="333"/>
      <c r="E14" s="333"/>
      <c r="F14" s="334"/>
    </row>
    <row r="15" spans="1:6" ht="12.75">
      <c r="A15" s="332" t="s">
        <v>385</v>
      </c>
      <c r="B15" s="333"/>
      <c r="C15" s="333"/>
      <c r="D15" s="333"/>
      <c r="E15" s="333"/>
      <c r="F15" s="334"/>
    </row>
    <row r="16" spans="1:6" ht="12.75">
      <c r="A16" s="332" t="s">
        <v>386</v>
      </c>
      <c r="B16" s="333"/>
      <c r="C16" s="333"/>
      <c r="D16" s="333"/>
      <c r="E16" s="333"/>
      <c r="F16" s="334"/>
    </row>
    <row r="17" spans="1:6" ht="12.75">
      <c r="A17" s="332" t="s">
        <v>387</v>
      </c>
      <c r="B17" s="333"/>
      <c r="C17" s="333"/>
      <c r="D17" s="333"/>
      <c r="E17" s="333"/>
      <c r="F17" s="334"/>
    </row>
    <row r="18" spans="1:6" ht="12.75">
      <c r="A18" s="332" t="s">
        <v>388</v>
      </c>
      <c r="B18" s="333"/>
      <c r="C18" s="333"/>
      <c r="D18" s="333"/>
      <c r="E18" s="333"/>
      <c r="F18" s="334"/>
    </row>
    <row r="19" spans="1:6" ht="12.75">
      <c r="A19" s="332" t="s">
        <v>389</v>
      </c>
      <c r="B19" s="333"/>
      <c r="C19" s="333"/>
      <c r="D19" s="333"/>
      <c r="E19" s="333"/>
      <c r="F19" s="334"/>
    </row>
    <row r="20" spans="1:6" ht="12.75">
      <c r="A20" s="332" t="s">
        <v>390</v>
      </c>
      <c r="B20" s="333"/>
      <c r="C20" s="333"/>
      <c r="D20" s="333"/>
      <c r="E20" s="333"/>
      <c r="F20" s="334"/>
    </row>
    <row r="21" spans="1:6" ht="12.75">
      <c r="A21" s="332"/>
      <c r="B21" s="333"/>
      <c r="C21" s="333"/>
      <c r="D21" s="333"/>
      <c r="E21" s="333"/>
      <c r="F21" s="334"/>
    </row>
    <row r="22" spans="1:6" ht="12.75">
      <c r="A22" s="335"/>
      <c r="B22" s="336"/>
      <c r="C22" s="336"/>
      <c r="D22" s="336"/>
      <c r="E22" s="336"/>
      <c r="F22" s="337"/>
    </row>
    <row r="23" spans="1:6" ht="12.75">
      <c r="A23" s="335"/>
      <c r="B23" s="336"/>
      <c r="C23" s="336"/>
      <c r="D23" s="336"/>
      <c r="E23" s="336"/>
      <c r="F23" s="337"/>
    </row>
    <row r="24" spans="1:6" ht="12.75">
      <c r="A24" s="335"/>
      <c r="B24" s="336"/>
      <c r="C24" s="336"/>
      <c r="D24" s="336"/>
      <c r="E24" s="336"/>
      <c r="F24" s="337"/>
    </row>
    <row r="25" spans="1:6" ht="12.75">
      <c r="A25" s="335"/>
      <c r="B25" s="336"/>
      <c r="C25" s="336"/>
      <c r="D25" s="336"/>
      <c r="E25" s="336"/>
      <c r="F25" s="337"/>
    </row>
    <row r="26" spans="1:6" ht="12.75">
      <c r="A26" s="335"/>
      <c r="B26" s="336"/>
      <c r="C26" s="336"/>
      <c r="D26" s="336"/>
      <c r="E26" s="336"/>
      <c r="F26" s="337"/>
    </row>
    <row r="27" spans="1:6" ht="12.75">
      <c r="A27" s="335"/>
      <c r="B27" s="336"/>
      <c r="C27" s="336"/>
      <c r="D27" s="336"/>
      <c r="E27" s="336"/>
      <c r="F27" s="337"/>
    </row>
    <row r="28" spans="1:6" ht="12.75">
      <c r="A28" s="335"/>
      <c r="B28" s="336"/>
      <c r="C28" s="336"/>
      <c r="D28" s="336"/>
      <c r="E28" s="336"/>
      <c r="F28" s="337"/>
    </row>
    <row r="29" spans="1:6" ht="12.75">
      <c r="A29" s="335"/>
      <c r="B29" s="336"/>
      <c r="C29" s="336"/>
      <c r="D29" s="336"/>
      <c r="E29" s="336"/>
      <c r="F29" s="337"/>
    </row>
    <row r="30" spans="1:6" ht="12.75">
      <c r="A30" s="335"/>
      <c r="B30" s="336"/>
      <c r="C30" s="336"/>
      <c r="D30" s="336"/>
      <c r="E30" s="336"/>
      <c r="F30" s="337"/>
    </row>
    <row r="31" spans="1:6" ht="12.75">
      <c r="A31" s="335"/>
      <c r="B31" s="336"/>
      <c r="C31" s="336"/>
      <c r="D31" s="336"/>
      <c r="E31" s="336"/>
      <c r="F31" s="337"/>
    </row>
    <row r="32" spans="1:6" ht="12.75">
      <c r="A32" s="335"/>
      <c r="B32" s="336"/>
      <c r="C32" s="336"/>
      <c r="D32" s="336"/>
      <c r="E32" s="336"/>
      <c r="F32" s="337"/>
    </row>
    <row r="33" spans="1:6" ht="12.75">
      <c r="A33" s="335"/>
      <c r="B33" s="336"/>
      <c r="C33" s="336"/>
      <c r="D33" s="336"/>
      <c r="E33" s="336"/>
      <c r="F33" s="337"/>
    </row>
    <row r="34" spans="1:6" ht="12.75">
      <c r="A34" s="335"/>
      <c r="B34" s="336"/>
      <c r="C34" s="336"/>
      <c r="D34" s="336"/>
      <c r="E34" s="336"/>
      <c r="F34" s="337"/>
    </row>
    <row r="35" spans="1:6" ht="12.75">
      <c r="A35" s="335"/>
      <c r="B35" s="336"/>
      <c r="C35" s="336"/>
      <c r="D35" s="336"/>
      <c r="E35" s="336"/>
      <c r="F35" s="337"/>
    </row>
    <row r="36" spans="1:6" ht="12.75">
      <c r="A36" s="335"/>
      <c r="B36" s="336"/>
      <c r="C36" s="336"/>
      <c r="D36" s="336"/>
      <c r="E36" s="336"/>
      <c r="F36" s="337"/>
    </row>
    <row r="37" spans="1:6" ht="12.75">
      <c r="A37" s="335"/>
      <c r="B37" s="336"/>
      <c r="C37" s="336"/>
      <c r="D37" s="336"/>
      <c r="E37" s="336"/>
      <c r="F37" s="337"/>
    </row>
    <row r="38" spans="1:6" ht="12.75">
      <c r="A38" s="335"/>
      <c r="B38" s="336"/>
      <c r="C38" s="336"/>
      <c r="D38" s="336"/>
      <c r="E38" s="336"/>
      <c r="F38" s="337"/>
    </row>
    <row r="39" spans="1:6" ht="12.75">
      <c r="A39" s="335"/>
      <c r="B39" s="336"/>
      <c r="C39" s="336"/>
      <c r="D39" s="336"/>
      <c r="E39" s="336"/>
      <c r="F39" s="337"/>
    </row>
    <row r="40" spans="1:6" ht="12.75">
      <c r="A40" s="335"/>
      <c r="B40" s="336"/>
      <c r="C40" s="336"/>
      <c r="D40" s="336"/>
      <c r="E40" s="336"/>
      <c r="F40" s="337"/>
    </row>
    <row r="41" spans="1:6" ht="12.75">
      <c r="A41" s="335"/>
      <c r="B41" s="336"/>
      <c r="C41" s="336"/>
      <c r="D41" s="336"/>
      <c r="E41" s="336"/>
      <c r="F41" s="337"/>
    </row>
    <row r="42" spans="1:6" ht="12.75">
      <c r="A42" s="338"/>
      <c r="B42" s="339"/>
      <c r="C42" s="339"/>
      <c r="D42" s="339"/>
      <c r="E42" s="339"/>
      <c r="F42" s="340"/>
    </row>
  </sheetData>
  <sheetProtection/>
  <mergeCells count="2">
    <mergeCell ref="A1:F1"/>
    <mergeCell ref="A2:F2"/>
  </mergeCells>
  <printOptions/>
  <pageMargins left="0.3" right="0.3" top="0.4" bottom="0.4" header="0" footer="0"/>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tabColor indexed="46"/>
  </sheetPr>
  <dimension ref="A1:C21"/>
  <sheetViews>
    <sheetView zoomScaleSheetLayoutView="100" workbookViewId="0" topLeftCell="A1">
      <selection activeCell="A1" sqref="A1:C1"/>
    </sheetView>
  </sheetViews>
  <sheetFormatPr defaultColWidth="25.421875" defaultRowHeight="12.75"/>
  <cols>
    <col min="1" max="1" width="43.7109375" style="10" customWidth="1"/>
    <col min="2" max="2" width="56.28125" style="10" customWidth="1"/>
    <col min="3" max="3" width="66.421875" style="10" customWidth="1"/>
    <col min="4" max="16384" width="25.421875" style="10" customWidth="1"/>
  </cols>
  <sheetData>
    <row r="1" spans="1:3" s="14" customFormat="1" ht="30" customHeight="1" thickBot="1">
      <c r="A1" s="380" t="s">
        <v>148</v>
      </c>
      <c r="B1" s="381"/>
      <c r="C1" s="382"/>
    </row>
    <row r="2" spans="1:3" s="14" customFormat="1" ht="195" customHeight="1" thickBot="1">
      <c r="A2" s="392" t="s">
        <v>240</v>
      </c>
      <c r="B2" s="393"/>
      <c r="C2" s="394"/>
    </row>
    <row r="3" spans="1:3" ht="15" customHeight="1" thickBot="1">
      <c r="A3" s="240" t="s">
        <v>1</v>
      </c>
      <c r="B3" s="241" t="s">
        <v>5</v>
      </c>
      <c r="C3" s="242" t="s">
        <v>0</v>
      </c>
    </row>
    <row r="4" spans="1:3" s="15" customFormat="1" ht="15.75" customHeight="1" thickBot="1">
      <c r="A4" s="383" t="s">
        <v>4</v>
      </c>
      <c r="B4" s="384"/>
      <c r="C4" s="385"/>
    </row>
    <row r="5" spans="1:3" s="15" customFormat="1" ht="28.5" customHeight="1">
      <c r="A5" s="228" t="s">
        <v>24</v>
      </c>
      <c r="B5" s="229" t="s">
        <v>143</v>
      </c>
      <c r="C5" s="230" t="s">
        <v>50</v>
      </c>
    </row>
    <row r="6" spans="1:3" s="15" customFormat="1" ht="15.75" customHeight="1" thickBot="1">
      <c r="A6" s="231" t="s">
        <v>83</v>
      </c>
      <c r="B6" s="232" t="s">
        <v>51</v>
      </c>
      <c r="C6" s="233" t="s">
        <v>25</v>
      </c>
    </row>
    <row r="7" spans="1:3" s="15" customFormat="1" ht="15.75" customHeight="1" thickBot="1">
      <c r="A7" s="383" t="s">
        <v>26</v>
      </c>
      <c r="B7" s="384"/>
      <c r="C7" s="385"/>
    </row>
    <row r="8" spans="1:3" s="15" customFormat="1" ht="33.75" customHeight="1">
      <c r="A8" s="228" t="s">
        <v>85</v>
      </c>
      <c r="B8" s="229" t="s">
        <v>144</v>
      </c>
      <c r="C8" s="230" t="s">
        <v>145</v>
      </c>
    </row>
    <row r="9" spans="1:3" s="15" customFormat="1" ht="28.5" customHeight="1">
      <c r="A9" s="234" t="s">
        <v>125</v>
      </c>
      <c r="B9" s="235" t="s">
        <v>52</v>
      </c>
      <c r="C9" s="236" t="s">
        <v>112</v>
      </c>
    </row>
    <row r="10" spans="1:3" s="15" customFormat="1" ht="19.5" customHeight="1">
      <c r="A10" s="237" t="s">
        <v>2</v>
      </c>
      <c r="B10" s="235" t="s">
        <v>3</v>
      </c>
      <c r="C10" s="236" t="s">
        <v>53</v>
      </c>
    </row>
    <row r="11" spans="1:3" s="15" customFormat="1" ht="15.75" customHeight="1" thickBot="1">
      <c r="A11" s="231" t="s">
        <v>84</v>
      </c>
      <c r="B11" s="232" t="s">
        <v>77</v>
      </c>
      <c r="C11" s="233" t="s">
        <v>43</v>
      </c>
    </row>
    <row r="12" spans="1:3" s="15" customFormat="1" ht="15.75" customHeight="1" thickBot="1">
      <c r="A12" s="383" t="s">
        <v>93</v>
      </c>
      <c r="B12" s="384"/>
      <c r="C12" s="385"/>
    </row>
    <row r="13" spans="1:3" s="15" customFormat="1" ht="15">
      <c r="A13" s="228" t="s">
        <v>97</v>
      </c>
      <c r="B13" s="229" t="s">
        <v>54</v>
      </c>
      <c r="C13" s="230" t="s">
        <v>71</v>
      </c>
    </row>
    <row r="14" spans="1:3" s="15" customFormat="1" ht="21.75" customHeight="1" thickBot="1">
      <c r="A14" s="231" t="s">
        <v>20</v>
      </c>
      <c r="B14" s="232" t="s">
        <v>55</v>
      </c>
      <c r="C14" s="233" t="s">
        <v>57</v>
      </c>
    </row>
    <row r="15" spans="1:3" s="15" customFormat="1" ht="15.75" customHeight="1" thickBot="1">
      <c r="A15" s="383" t="s">
        <v>6</v>
      </c>
      <c r="B15" s="384"/>
      <c r="C15" s="385"/>
    </row>
    <row r="16" spans="1:3" s="15" customFormat="1" ht="15">
      <c r="A16" s="386" t="s">
        <v>56</v>
      </c>
      <c r="B16" s="389" t="s">
        <v>72</v>
      </c>
      <c r="C16" s="238" t="s">
        <v>94</v>
      </c>
    </row>
    <row r="17" spans="1:3" s="15" customFormat="1" ht="15">
      <c r="A17" s="387"/>
      <c r="B17" s="390"/>
      <c r="C17" s="238" t="s">
        <v>95</v>
      </c>
    </row>
    <row r="18" spans="1:3" s="15" customFormat="1" ht="15">
      <c r="A18" s="387"/>
      <c r="B18" s="390"/>
      <c r="C18" s="238" t="s">
        <v>96</v>
      </c>
    </row>
    <row r="19" spans="1:3" s="15" customFormat="1" ht="21" customHeight="1" thickBot="1">
      <c r="A19" s="388"/>
      <c r="B19" s="391"/>
      <c r="C19" s="239" t="s">
        <v>100</v>
      </c>
    </row>
    <row r="21" ht="45">
      <c r="A21" s="40" t="s">
        <v>200</v>
      </c>
    </row>
  </sheetData>
  <sheetProtection/>
  <mergeCells count="8">
    <mergeCell ref="A1:C1"/>
    <mergeCell ref="A4:C4"/>
    <mergeCell ref="A15:C15"/>
    <mergeCell ref="A16:A19"/>
    <mergeCell ref="B16:B19"/>
    <mergeCell ref="A12:C12"/>
    <mergeCell ref="A7:C7"/>
    <mergeCell ref="A2:C2"/>
  </mergeCells>
  <printOptions horizontalCentered="1"/>
  <pageMargins left="0.5" right="0.5" top="0.5" bottom="0.5" header="0.05" footer="0.05"/>
  <pageSetup fitToHeight="0" fitToWidth="0"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rgb="FFCC99FF"/>
  </sheetPr>
  <dimension ref="A1:P32"/>
  <sheetViews>
    <sheetView tabSelected="1" zoomScaleSheetLayoutView="80" workbookViewId="0" topLeftCell="A4">
      <selection activeCell="L14" sqref="L14"/>
    </sheetView>
  </sheetViews>
  <sheetFormatPr defaultColWidth="9.140625" defaultRowHeight="12.75"/>
  <cols>
    <col min="1" max="1" width="6.7109375" style="13" customWidth="1"/>
    <col min="2" max="3" width="12.7109375" style="13" customWidth="1"/>
    <col min="4" max="4" width="6.7109375" style="13" customWidth="1"/>
    <col min="5" max="6" width="12.7109375" style="13" customWidth="1"/>
    <col min="7" max="7" width="6.7109375" style="13" customWidth="1"/>
    <col min="8" max="9" width="12.7109375" style="13" customWidth="1"/>
    <col min="10" max="10" width="6.7109375" style="13" customWidth="1"/>
    <col min="11" max="12" width="12.7109375" style="13" customWidth="1"/>
    <col min="13" max="13" width="6.7109375" style="13" customWidth="1"/>
    <col min="14" max="15" width="12.7109375" style="13" customWidth="1"/>
    <col min="16" max="16" width="6.7109375" style="13" customWidth="1"/>
    <col min="17" max="16384" width="9.140625" style="13" customWidth="1"/>
  </cols>
  <sheetData>
    <row r="1" spans="1:16" s="25" customFormat="1" ht="30" customHeight="1" thickBot="1">
      <c r="A1" s="403" t="s">
        <v>185</v>
      </c>
      <c r="B1" s="403"/>
      <c r="C1" s="403"/>
      <c r="D1" s="403"/>
      <c r="E1" s="403"/>
      <c r="F1" s="403"/>
      <c r="G1" s="403"/>
      <c r="H1" s="403"/>
      <c r="I1" s="403"/>
      <c r="J1" s="403"/>
      <c r="K1" s="403"/>
      <c r="L1" s="403"/>
      <c r="M1" s="403"/>
      <c r="N1" s="403"/>
      <c r="O1" s="403"/>
      <c r="P1" s="403"/>
    </row>
    <row r="2" spans="1:16" ht="19.5" customHeight="1" thickBot="1" thickTop="1">
      <c r="A2" s="19"/>
      <c r="B2" s="341"/>
      <c r="C2" s="341"/>
      <c r="D2" s="395" t="s">
        <v>204</v>
      </c>
      <c r="E2" s="396"/>
      <c r="F2" s="396"/>
      <c r="G2" s="396"/>
      <c r="H2" s="396"/>
      <c r="I2" s="396"/>
      <c r="J2" s="396"/>
      <c r="K2" s="396"/>
      <c r="L2" s="396"/>
      <c r="M2" s="397"/>
      <c r="N2" s="341"/>
      <c r="O2" s="341"/>
      <c r="P2" s="341"/>
    </row>
    <row r="3" spans="1:16" s="26" customFormat="1" ht="57.75" customHeight="1" thickTop="1">
      <c r="A3" s="404" t="s">
        <v>393</v>
      </c>
      <c r="B3" s="404"/>
      <c r="C3" s="404"/>
      <c r="D3" s="404"/>
      <c r="E3" s="404"/>
      <c r="F3" s="404"/>
      <c r="G3" s="404"/>
      <c r="H3" s="404"/>
      <c r="I3" s="404"/>
      <c r="J3" s="404"/>
      <c r="K3" s="404"/>
      <c r="L3" s="404"/>
      <c r="M3" s="404"/>
      <c r="N3" s="404"/>
      <c r="O3" s="404"/>
      <c r="P3" s="404"/>
    </row>
    <row r="4" ht="15" customHeight="1"/>
    <row r="5" spans="2:10" ht="15" customHeight="1" thickBot="1">
      <c r="B5" s="405"/>
      <c r="C5" s="405"/>
      <c r="D5" s="405"/>
      <c r="H5" s="407" t="s">
        <v>152</v>
      </c>
      <c r="I5" s="407"/>
      <c r="J5" s="407"/>
    </row>
    <row r="6" spans="2:10" ht="15" customHeight="1">
      <c r="B6" s="406"/>
      <c r="C6" s="406"/>
      <c r="D6" s="406"/>
      <c r="H6" s="408" t="s">
        <v>151</v>
      </c>
      <c r="I6" s="409"/>
      <c r="J6" s="410"/>
    </row>
    <row r="7" spans="2:10" ht="15" customHeight="1">
      <c r="B7" s="45"/>
      <c r="C7" s="47"/>
      <c r="D7" s="47"/>
      <c r="H7" s="342" t="s">
        <v>91</v>
      </c>
      <c r="I7" s="343" t="s">
        <v>75</v>
      </c>
      <c r="J7" s="344" t="s">
        <v>76</v>
      </c>
    </row>
    <row r="8" spans="2:10" ht="15" customHeight="1">
      <c r="B8" s="19"/>
      <c r="C8" s="48"/>
      <c r="D8" s="22"/>
      <c r="G8" s="46"/>
      <c r="H8" s="345" t="s">
        <v>39</v>
      </c>
      <c r="I8" s="346"/>
      <c r="J8" s="347">
        <f aca="true" t="shared" si="0" ref="J8:J13">I8/365</f>
        <v>0</v>
      </c>
    </row>
    <row r="9" spans="2:10" ht="15" customHeight="1">
      <c r="B9" s="19"/>
      <c r="C9" s="48"/>
      <c r="D9" s="22"/>
      <c r="H9" s="345" t="s">
        <v>73</v>
      </c>
      <c r="I9" s="346"/>
      <c r="J9" s="347">
        <f t="shared" si="0"/>
        <v>0</v>
      </c>
    </row>
    <row r="10" spans="2:10" ht="15" customHeight="1">
      <c r="B10" s="19"/>
      <c r="C10" s="48"/>
      <c r="D10" s="22"/>
      <c r="H10" s="345" t="s">
        <v>40</v>
      </c>
      <c r="I10" s="346"/>
      <c r="J10" s="347">
        <f t="shared" si="0"/>
        <v>0</v>
      </c>
    </row>
    <row r="11" spans="2:10" ht="15" customHeight="1">
      <c r="B11" s="19"/>
      <c r="C11" s="48"/>
      <c r="D11" s="22"/>
      <c r="H11" s="345" t="s">
        <v>41</v>
      </c>
      <c r="I11" s="346"/>
      <c r="J11" s="347">
        <f t="shared" si="0"/>
        <v>0</v>
      </c>
    </row>
    <row r="12" spans="2:10" ht="15" customHeight="1">
      <c r="B12" s="19"/>
      <c r="C12" s="48"/>
      <c r="D12" s="22"/>
      <c r="H12" s="345" t="s">
        <v>42</v>
      </c>
      <c r="I12" s="346"/>
      <c r="J12" s="347">
        <f t="shared" si="0"/>
        <v>0</v>
      </c>
    </row>
    <row r="13" spans="2:10" ht="15" customHeight="1">
      <c r="B13" s="19"/>
      <c r="C13" s="48"/>
      <c r="D13" s="22"/>
      <c r="H13" s="345" t="s">
        <v>74</v>
      </c>
      <c r="I13" s="346"/>
      <c r="J13" s="347">
        <f t="shared" si="0"/>
        <v>0</v>
      </c>
    </row>
    <row r="14" spans="2:10" ht="15" customHeight="1" thickBot="1">
      <c r="B14" s="16"/>
      <c r="C14" s="49"/>
      <c r="D14" s="49"/>
      <c r="H14" s="348" t="s">
        <v>17</v>
      </c>
      <c r="I14" s="349">
        <f>SUM(I8:I13)</f>
        <v>0</v>
      </c>
      <c r="J14" s="350"/>
    </row>
    <row r="15" ht="15" customHeight="1" thickBot="1"/>
    <row r="16" spans="1:16" ht="19.5" customHeight="1" thickBot="1" thickTop="1">
      <c r="A16" s="351"/>
      <c r="B16" s="341"/>
      <c r="C16" s="341"/>
      <c r="D16" s="398" t="s">
        <v>203</v>
      </c>
      <c r="E16" s="399"/>
      <c r="F16" s="399"/>
      <c r="G16" s="399"/>
      <c r="H16" s="399"/>
      <c r="I16" s="399"/>
      <c r="J16" s="399"/>
      <c r="K16" s="399"/>
      <c r="L16" s="399"/>
      <c r="M16" s="400"/>
      <c r="N16" s="341"/>
      <c r="O16" s="341"/>
      <c r="P16" s="341"/>
    </row>
    <row r="17" spans="1:16" ht="38.25" customHeight="1" thickTop="1">
      <c r="A17" s="401" t="s">
        <v>394</v>
      </c>
      <c r="B17" s="402"/>
      <c r="C17" s="402"/>
      <c r="D17" s="402"/>
      <c r="E17" s="402"/>
      <c r="F17" s="402"/>
      <c r="G17" s="402"/>
      <c r="H17" s="402"/>
      <c r="I17" s="402"/>
      <c r="J17" s="402"/>
      <c r="K17" s="402"/>
      <c r="L17" s="402"/>
      <c r="M17" s="402"/>
      <c r="N17" s="402"/>
      <c r="O17" s="402"/>
      <c r="P17" s="402"/>
    </row>
    <row r="18" ht="15" customHeight="1"/>
    <row r="19" spans="1:16" ht="15" customHeight="1">
      <c r="A19" s="17"/>
      <c r="B19" s="407" t="s">
        <v>113</v>
      </c>
      <c r="C19" s="407"/>
      <c r="D19" s="352"/>
      <c r="E19" s="407" t="s">
        <v>114</v>
      </c>
      <c r="F19" s="407"/>
      <c r="G19" s="353"/>
      <c r="H19" s="407" t="s">
        <v>115</v>
      </c>
      <c r="I19" s="407"/>
      <c r="J19" s="353"/>
      <c r="K19" s="407" t="s">
        <v>116</v>
      </c>
      <c r="L19" s="407"/>
      <c r="M19" s="353"/>
      <c r="N19" s="407" t="s">
        <v>117</v>
      </c>
      <c r="O19" s="407"/>
      <c r="P19" s="353"/>
    </row>
    <row r="20" spans="1:16" ht="6" customHeight="1" thickBot="1">
      <c r="A20" s="18"/>
      <c r="B20" s="412"/>
      <c r="C20" s="412"/>
      <c r="D20" s="352"/>
      <c r="E20" s="354"/>
      <c r="F20" s="411"/>
      <c r="G20" s="411"/>
      <c r="H20" s="354"/>
      <c r="I20" s="411"/>
      <c r="J20" s="411"/>
      <c r="K20" s="354"/>
      <c r="L20" s="411"/>
      <c r="M20" s="411"/>
      <c r="N20" s="354"/>
      <c r="O20" s="411"/>
      <c r="P20" s="411"/>
    </row>
    <row r="21" spans="1:16" ht="15" customHeight="1">
      <c r="A21" s="20"/>
      <c r="B21" s="41" t="s">
        <v>91</v>
      </c>
      <c r="C21" s="42" t="s">
        <v>92</v>
      </c>
      <c r="D21" s="43"/>
      <c r="E21" s="41" t="s">
        <v>91</v>
      </c>
      <c r="F21" s="42" t="s">
        <v>92</v>
      </c>
      <c r="G21" s="43"/>
      <c r="H21" s="41" t="s">
        <v>91</v>
      </c>
      <c r="I21" s="42" t="s">
        <v>92</v>
      </c>
      <c r="J21" s="43"/>
      <c r="K21" s="41" t="s">
        <v>91</v>
      </c>
      <c r="L21" s="42" t="s">
        <v>92</v>
      </c>
      <c r="M21" s="43"/>
      <c r="N21" s="41" t="s">
        <v>91</v>
      </c>
      <c r="O21" s="42" t="s">
        <v>92</v>
      </c>
      <c r="P21" s="355"/>
    </row>
    <row r="22" spans="1:16" ht="15" customHeight="1">
      <c r="A22" s="21"/>
      <c r="B22" s="345" t="s">
        <v>39</v>
      </c>
      <c r="C22" s="347"/>
      <c r="D22" s="356"/>
      <c r="E22" s="345" t="s">
        <v>39</v>
      </c>
      <c r="F22" s="347"/>
      <c r="G22" s="357"/>
      <c r="H22" s="345" t="s">
        <v>39</v>
      </c>
      <c r="I22" s="347"/>
      <c r="J22" s="357"/>
      <c r="K22" s="345" t="s">
        <v>39</v>
      </c>
      <c r="L22" s="347"/>
      <c r="M22" s="357"/>
      <c r="N22" s="345" t="s">
        <v>39</v>
      </c>
      <c r="O22" s="347"/>
      <c r="P22" s="357"/>
    </row>
    <row r="23" spans="1:16" ht="15" customHeight="1">
      <c r="A23" s="21"/>
      <c r="B23" s="345" t="s">
        <v>73</v>
      </c>
      <c r="C23" s="347"/>
      <c r="D23" s="356"/>
      <c r="E23" s="345" t="s">
        <v>73</v>
      </c>
      <c r="F23" s="347"/>
      <c r="G23" s="357"/>
      <c r="H23" s="345" t="s">
        <v>73</v>
      </c>
      <c r="I23" s="347"/>
      <c r="J23" s="357"/>
      <c r="K23" s="345" t="s">
        <v>73</v>
      </c>
      <c r="L23" s="347"/>
      <c r="M23" s="357"/>
      <c r="N23" s="345" t="s">
        <v>73</v>
      </c>
      <c r="O23" s="347"/>
      <c r="P23" s="357"/>
    </row>
    <row r="24" spans="1:16" ht="15" customHeight="1">
      <c r="A24" s="21"/>
      <c r="B24" s="345" t="s">
        <v>40</v>
      </c>
      <c r="C24" s="347"/>
      <c r="D24" s="356"/>
      <c r="E24" s="345" t="s">
        <v>40</v>
      </c>
      <c r="F24" s="347"/>
      <c r="G24" s="357"/>
      <c r="H24" s="345" t="s">
        <v>40</v>
      </c>
      <c r="I24" s="347"/>
      <c r="J24" s="357"/>
      <c r="K24" s="345" t="s">
        <v>40</v>
      </c>
      <c r="L24" s="347"/>
      <c r="M24" s="357"/>
      <c r="N24" s="345" t="s">
        <v>40</v>
      </c>
      <c r="O24" s="347"/>
      <c r="P24" s="357"/>
    </row>
    <row r="25" spans="1:16" ht="15" customHeight="1">
      <c r="A25" s="21"/>
      <c r="B25" s="345" t="s">
        <v>41</v>
      </c>
      <c r="C25" s="347"/>
      <c r="D25" s="356"/>
      <c r="E25" s="345" t="s">
        <v>41</v>
      </c>
      <c r="F25" s="347"/>
      <c r="G25" s="357"/>
      <c r="H25" s="345" t="s">
        <v>41</v>
      </c>
      <c r="I25" s="347"/>
      <c r="J25" s="357"/>
      <c r="K25" s="345" t="s">
        <v>41</v>
      </c>
      <c r="L25" s="347"/>
      <c r="M25" s="357"/>
      <c r="N25" s="345" t="s">
        <v>41</v>
      </c>
      <c r="O25" s="347"/>
      <c r="P25" s="357"/>
    </row>
    <row r="26" spans="1:16" ht="15" customHeight="1">
      <c r="A26" s="21"/>
      <c r="B26" s="345" t="s">
        <v>42</v>
      </c>
      <c r="C26" s="347"/>
      <c r="D26" s="356"/>
      <c r="E26" s="345" t="s">
        <v>42</v>
      </c>
      <c r="F26" s="347"/>
      <c r="G26" s="357"/>
      <c r="H26" s="345" t="s">
        <v>42</v>
      </c>
      <c r="I26" s="347"/>
      <c r="J26" s="357"/>
      <c r="K26" s="345" t="s">
        <v>42</v>
      </c>
      <c r="L26" s="347"/>
      <c r="M26" s="357"/>
      <c r="N26" s="345" t="s">
        <v>42</v>
      </c>
      <c r="O26" s="347"/>
      <c r="P26" s="357"/>
    </row>
    <row r="27" spans="1:16" ht="15" customHeight="1" thickBot="1">
      <c r="A27" s="21"/>
      <c r="B27" s="358" t="s">
        <v>74</v>
      </c>
      <c r="C27" s="359"/>
      <c r="D27" s="360"/>
      <c r="E27" s="358" t="s">
        <v>74</v>
      </c>
      <c r="F27" s="359"/>
      <c r="G27" s="357"/>
      <c r="H27" s="358" t="s">
        <v>74</v>
      </c>
      <c r="I27" s="359"/>
      <c r="J27" s="357"/>
      <c r="K27" s="358" t="s">
        <v>74</v>
      </c>
      <c r="L27" s="359"/>
      <c r="M27" s="357"/>
      <c r="N27" s="358" t="s">
        <v>74</v>
      </c>
      <c r="O27" s="359"/>
      <c r="P27" s="357"/>
    </row>
    <row r="28" spans="1:16" ht="15" customHeight="1" thickBot="1">
      <c r="A28" s="23"/>
      <c r="B28" s="361" t="s">
        <v>17</v>
      </c>
      <c r="C28" s="362">
        <v>0</v>
      </c>
      <c r="D28" s="363"/>
      <c r="E28" s="361" t="s">
        <v>17</v>
      </c>
      <c r="F28" s="362">
        <f>SUM(F22:F27)</f>
        <v>0</v>
      </c>
      <c r="G28" s="364"/>
      <c r="H28" s="361" t="s">
        <v>17</v>
      </c>
      <c r="I28" s="362">
        <f>SUM(I22:I27)</f>
        <v>0</v>
      </c>
      <c r="J28" s="364"/>
      <c r="K28" s="361" t="s">
        <v>17</v>
      </c>
      <c r="L28" s="362">
        <f>SUM(L22:L27)</f>
        <v>0</v>
      </c>
      <c r="M28" s="364"/>
      <c r="N28" s="361" t="s">
        <v>17</v>
      </c>
      <c r="O28" s="362">
        <f>SUM(O22:O27)</f>
        <v>0</v>
      </c>
      <c r="P28" s="364"/>
    </row>
    <row r="29" spans="5:7" ht="15" customHeight="1">
      <c r="E29" s="19"/>
      <c r="F29" s="19"/>
      <c r="G29" s="19"/>
    </row>
    <row r="32" ht="15">
      <c r="D32" s="24"/>
    </row>
  </sheetData>
  <sheetProtection/>
  <mergeCells count="19">
    <mergeCell ref="E19:F19"/>
    <mergeCell ref="B19:C19"/>
    <mergeCell ref="N19:O19"/>
    <mergeCell ref="O20:P20"/>
    <mergeCell ref="I20:J20"/>
    <mergeCell ref="L20:M20"/>
    <mergeCell ref="F20:G20"/>
    <mergeCell ref="B20:C20"/>
    <mergeCell ref="H19:I19"/>
    <mergeCell ref="K19:L19"/>
    <mergeCell ref="D2:M2"/>
    <mergeCell ref="D16:M16"/>
    <mergeCell ref="A17:P17"/>
    <mergeCell ref="A1:P1"/>
    <mergeCell ref="A3:P3"/>
    <mergeCell ref="B5:D5"/>
    <mergeCell ref="B6:D6"/>
    <mergeCell ref="H5:J5"/>
    <mergeCell ref="H6:J6"/>
  </mergeCells>
  <printOptions horizontalCentered="1"/>
  <pageMargins left="0.5" right="0.5" top="0.5" bottom="0.5" header="0.05" footer="0.05"/>
  <pageSetup fitToHeight="0" fitToWidth="0"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1:AH81"/>
  <sheetViews>
    <sheetView zoomScaleSheetLayoutView="100" workbookViewId="0" topLeftCell="A60">
      <selection activeCell="J50" sqref="J50"/>
    </sheetView>
  </sheetViews>
  <sheetFormatPr defaultColWidth="9.140625" defaultRowHeight="12.75"/>
  <cols>
    <col min="1" max="1" width="6.57421875" style="51" customWidth="1"/>
    <col min="2" max="2" width="26.421875" style="51" customWidth="1"/>
    <col min="3" max="3" width="8.7109375" style="57" customWidth="1"/>
    <col min="4" max="7" width="6.7109375" style="58" customWidth="1"/>
    <col min="8" max="8" width="0.13671875" style="58" customWidth="1"/>
    <col min="9" max="9" width="0.5625" style="78" customWidth="1"/>
    <col min="10" max="13" width="4.140625" style="58" customWidth="1"/>
    <col min="14" max="14" width="3.8515625" style="58" customWidth="1"/>
    <col min="15" max="18" width="4.140625" style="58" customWidth="1"/>
    <col min="19" max="19" width="3.8515625" style="58" customWidth="1"/>
    <col min="20" max="23" width="4.140625" style="58" customWidth="1"/>
    <col min="24" max="24" width="3.8515625" style="58" customWidth="1"/>
    <col min="25" max="28" width="4.140625" style="58" customWidth="1"/>
    <col min="29" max="29" width="3.8515625" style="58" customWidth="1"/>
    <col min="30" max="33" width="4.140625" style="58" customWidth="1"/>
    <col min="34" max="34" width="3.8515625" style="58" customWidth="1"/>
    <col min="35" max="16384" width="9.140625" style="51" customWidth="1"/>
  </cols>
  <sheetData>
    <row r="1" spans="1:34" s="50" customFormat="1" ht="21" customHeight="1">
      <c r="A1" s="447" t="s">
        <v>205</v>
      </c>
      <c r="B1" s="448"/>
      <c r="C1" s="448"/>
      <c r="D1" s="448"/>
      <c r="E1" s="448"/>
      <c r="F1" s="448"/>
      <c r="G1" s="448"/>
      <c r="H1" s="157"/>
      <c r="I1" s="7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60"/>
    </row>
    <row r="2" spans="1:34" ht="19.5" customHeight="1">
      <c r="A2" s="160"/>
      <c r="B2" s="449" t="s">
        <v>207</v>
      </c>
      <c r="C2" s="450"/>
      <c r="D2" s="162" t="e">
        <f>$E$5+HYPERLINK(CENSUS!J14)</f>
        <v>#VALUE!</v>
      </c>
      <c r="E2" s="456" t="s">
        <v>223</v>
      </c>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8"/>
    </row>
    <row r="3" spans="1:34" s="75" customFormat="1" ht="15" customHeight="1">
      <c r="A3" s="77"/>
      <c r="B3" s="438"/>
      <c r="C3" s="158"/>
      <c r="D3" s="451" t="s">
        <v>127</v>
      </c>
      <c r="E3" s="452"/>
      <c r="F3" s="452"/>
      <c r="G3" s="453"/>
      <c r="H3" s="159"/>
      <c r="I3" s="135"/>
      <c r="J3" s="419" t="s">
        <v>218</v>
      </c>
      <c r="K3" s="420"/>
      <c r="L3" s="420"/>
      <c r="M3" s="420"/>
      <c r="N3" s="421"/>
      <c r="O3" s="419" t="s">
        <v>219</v>
      </c>
      <c r="P3" s="420"/>
      <c r="Q3" s="420"/>
      <c r="R3" s="420"/>
      <c r="S3" s="421"/>
      <c r="T3" s="419" t="s">
        <v>220</v>
      </c>
      <c r="U3" s="420"/>
      <c r="V3" s="420"/>
      <c r="W3" s="420"/>
      <c r="X3" s="421"/>
      <c r="Y3" s="419" t="s">
        <v>221</v>
      </c>
      <c r="Z3" s="420"/>
      <c r="AA3" s="420"/>
      <c r="AB3" s="420"/>
      <c r="AC3" s="421"/>
      <c r="AD3" s="419" t="s">
        <v>222</v>
      </c>
      <c r="AE3" s="420"/>
      <c r="AF3" s="420"/>
      <c r="AG3" s="420"/>
      <c r="AH3" s="421"/>
    </row>
    <row r="4" spans="1:34" ht="80.25" customHeight="1">
      <c r="A4" s="422" t="s">
        <v>210</v>
      </c>
      <c r="B4" s="438"/>
      <c r="C4" s="73"/>
      <c r="D4" s="424" t="s">
        <v>18</v>
      </c>
      <c r="E4" s="424" t="s">
        <v>103</v>
      </c>
      <c r="F4" s="424" t="s">
        <v>84</v>
      </c>
      <c r="G4" s="424" t="s">
        <v>97</v>
      </c>
      <c r="H4" s="136"/>
      <c r="I4" s="137"/>
      <c r="J4" s="417" t="s">
        <v>8</v>
      </c>
      <c r="K4" s="413" t="s">
        <v>7</v>
      </c>
      <c r="L4" s="413" t="s">
        <v>225</v>
      </c>
      <c r="M4" s="413" t="s">
        <v>98</v>
      </c>
      <c r="N4" s="415" t="s">
        <v>224</v>
      </c>
      <c r="O4" s="417" t="s">
        <v>8</v>
      </c>
      <c r="P4" s="413" t="s">
        <v>7</v>
      </c>
      <c r="Q4" s="413" t="s">
        <v>225</v>
      </c>
      <c r="R4" s="413" t="s">
        <v>98</v>
      </c>
      <c r="S4" s="415" t="s">
        <v>38</v>
      </c>
      <c r="T4" s="417" t="s">
        <v>8</v>
      </c>
      <c r="U4" s="413" t="s">
        <v>7</v>
      </c>
      <c r="V4" s="413" t="s">
        <v>225</v>
      </c>
      <c r="W4" s="413" t="s">
        <v>98</v>
      </c>
      <c r="X4" s="415" t="s">
        <v>38</v>
      </c>
      <c r="Y4" s="417" t="s">
        <v>8</v>
      </c>
      <c r="Z4" s="413" t="s">
        <v>7</v>
      </c>
      <c r="AA4" s="413" t="s">
        <v>225</v>
      </c>
      <c r="AB4" s="413" t="s">
        <v>98</v>
      </c>
      <c r="AC4" s="415" t="s">
        <v>38</v>
      </c>
      <c r="AD4" s="417" t="s">
        <v>8</v>
      </c>
      <c r="AE4" s="413" t="s">
        <v>7</v>
      </c>
      <c r="AF4" s="413" t="s">
        <v>225</v>
      </c>
      <c r="AG4" s="413" t="s">
        <v>98</v>
      </c>
      <c r="AH4" s="415" t="s">
        <v>38</v>
      </c>
    </row>
    <row r="5" spans="1:34" ht="22.5" customHeight="1" thickBot="1">
      <c r="A5" s="423"/>
      <c r="B5" s="76" t="s">
        <v>201</v>
      </c>
      <c r="C5" s="161" t="s">
        <v>105</v>
      </c>
      <c r="D5" s="425"/>
      <c r="E5" s="425"/>
      <c r="F5" s="425"/>
      <c r="G5" s="425"/>
      <c r="H5" s="138"/>
      <c r="I5" s="139"/>
      <c r="J5" s="418"/>
      <c r="K5" s="414"/>
      <c r="L5" s="414"/>
      <c r="M5" s="414"/>
      <c r="N5" s="416"/>
      <c r="O5" s="418"/>
      <c r="P5" s="414"/>
      <c r="Q5" s="414"/>
      <c r="R5" s="414"/>
      <c r="S5" s="416"/>
      <c r="T5" s="418"/>
      <c r="U5" s="414"/>
      <c r="V5" s="414"/>
      <c r="W5" s="414"/>
      <c r="X5" s="416"/>
      <c r="Y5" s="418"/>
      <c r="Z5" s="414"/>
      <c r="AA5" s="414"/>
      <c r="AB5" s="414"/>
      <c r="AC5" s="416"/>
      <c r="AD5" s="418"/>
      <c r="AE5" s="414"/>
      <c r="AF5" s="414"/>
      <c r="AG5" s="414"/>
      <c r="AH5" s="416"/>
    </row>
    <row r="6" spans="1:34" ht="12" customHeight="1">
      <c r="A6" s="439" t="s">
        <v>178</v>
      </c>
      <c r="B6" s="105" t="s">
        <v>157</v>
      </c>
      <c r="C6" s="59"/>
      <c r="D6" s="106"/>
      <c r="E6" s="107">
        <f>IF(ISBLANK($D6)=TRUE,"",($D6/365))</f>
      </c>
      <c r="F6" s="106"/>
      <c r="G6" s="108">
        <f aca="true" t="shared" si="0" ref="G6:G73">IF(ISBLANK($F6)=TRUE,"",($F6/$E6*24))</f>
      </c>
      <c r="H6" s="140"/>
      <c r="I6" s="141"/>
      <c r="J6" s="80"/>
      <c r="K6" s="81">
        <f>IF(ISBLANK(CENSUS!$C$28)=TRUE,"",CENSUS!$C$28)</f>
        <v>0</v>
      </c>
      <c r="L6" s="82">
        <f aca="true" t="shared" si="1" ref="L6:L73">IF(ISBLANK($J6)=TRUE,"",($K6/$E$5*$E6))</f>
      </c>
      <c r="M6" s="83">
        <f>IF(ISBLANK($J6)=TRUE,"",($J6/$L6*24))</f>
      </c>
      <c r="N6" s="84"/>
      <c r="O6" s="80"/>
      <c r="P6" s="85">
        <f>IF(ISBLANK(CENSUS!$F$28)=TRUE,"",CENSUS!$F$28)</f>
        <v>0</v>
      </c>
      <c r="Q6" s="82">
        <f aca="true" t="shared" si="2" ref="Q6:Q73">IF(ISBLANK($O6)=TRUE,"",($P6/$E$5*$E6))</f>
      </c>
      <c r="R6" s="82">
        <f aca="true" t="shared" si="3" ref="R6:R11">IF(ISBLANK(O6)=TRUE,"",($O6/$Q6*24))</f>
      </c>
      <c r="S6" s="84"/>
      <c r="T6" s="80"/>
      <c r="U6" s="81">
        <f>IF(ISBLANK(CENSUS!$I$28)=TRUE,"",CENSUS!$I$28)</f>
        <v>0</v>
      </c>
      <c r="V6" s="82">
        <f aca="true" t="shared" si="4" ref="V6:V73">IF(ISBLANK($T6)=TRUE,"",($U6/$E$5*$E6))</f>
      </c>
      <c r="W6" s="82">
        <f aca="true" t="shared" si="5" ref="W6:W73">IF(ISBLANK($T6)=TRUE,"",($T6/$V6*24))</f>
      </c>
      <c r="X6" s="84"/>
      <c r="Y6" s="80"/>
      <c r="Z6" s="81">
        <f>IF(ISBLANK(CENSUS!$L$28)=TRUE,"",CENSUS!$L$28)</f>
        <v>0</v>
      </c>
      <c r="AA6" s="82">
        <f aca="true" t="shared" si="6" ref="AA6:AA73">IF(ISBLANK($Y6)=TRUE,"",($Z6/$E$5*$E6))</f>
      </c>
      <c r="AB6" s="82">
        <f aca="true" t="shared" si="7" ref="AB6:AB73">IF(ISBLANK($Y6)=TRUE,"",($Y6/$AA6*24))</f>
      </c>
      <c r="AC6" s="84"/>
      <c r="AD6" s="80"/>
      <c r="AE6" s="81">
        <f>IF(ISBLANK(CENSUS!$O$28)=TRUE,"",CENSUS!$O$28)</f>
        <v>0</v>
      </c>
      <c r="AF6" s="82">
        <f aca="true" t="shared" si="8" ref="AF6:AF73">IF(ISBLANK($AD6)=TRUE,"",($AE6/$E$5*$E6))</f>
      </c>
      <c r="AG6" s="82">
        <f aca="true" t="shared" si="9" ref="AG6:AG73">IF(ISBLANK($AD6)=TRUE,"",($AD6/$AF6*24))</f>
      </c>
      <c r="AH6" s="84"/>
    </row>
    <row r="7" spans="1:34" ht="12" customHeight="1">
      <c r="A7" s="440"/>
      <c r="B7" s="109" t="s">
        <v>156</v>
      </c>
      <c r="C7" s="60"/>
      <c r="D7" s="110"/>
      <c r="E7" s="88">
        <f aca="true" t="shared" si="10" ref="E7:E60">IF(ISBLANK($D7)=TRUE,"",($D7/365))</f>
      </c>
      <c r="F7" s="110"/>
      <c r="G7" s="111">
        <f t="shared" si="0"/>
      </c>
      <c r="H7" s="142"/>
      <c r="I7" s="143"/>
      <c r="J7" s="86"/>
      <c r="K7" s="87">
        <f>IF(ISBLANK(CENSUS!$C$28)=TRUE,"",CENSUS!$C$28)</f>
        <v>0</v>
      </c>
      <c r="L7" s="88">
        <f t="shared" si="1"/>
      </c>
      <c r="M7" s="88">
        <f aca="true" t="shared" si="11" ref="M7:M73">IF(ISBLANK($J7)=TRUE,"",($J7/$L7*24))</f>
      </c>
      <c r="N7" s="89"/>
      <c r="O7" s="86"/>
      <c r="P7" s="90">
        <f>IF(ISBLANK(CENSUS!$F$28)=TRUE,"",CENSUS!$F$28)</f>
        <v>0</v>
      </c>
      <c r="Q7" s="88">
        <f t="shared" si="2"/>
      </c>
      <c r="R7" s="88">
        <f t="shared" si="3"/>
      </c>
      <c r="S7" s="89"/>
      <c r="T7" s="86"/>
      <c r="U7" s="87">
        <f>IF(ISBLANK(CENSUS!$I$28)=TRUE,"",CENSUS!$I$28)</f>
        <v>0</v>
      </c>
      <c r="V7" s="88">
        <f t="shared" si="4"/>
      </c>
      <c r="W7" s="88">
        <f t="shared" si="5"/>
      </c>
      <c r="X7" s="89"/>
      <c r="Y7" s="86"/>
      <c r="Z7" s="87">
        <f>IF(ISBLANK(CENSUS!$L$28)=TRUE,"",CENSUS!$L$28)</f>
        <v>0</v>
      </c>
      <c r="AA7" s="88">
        <f t="shared" si="6"/>
      </c>
      <c r="AB7" s="88">
        <f t="shared" si="7"/>
      </c>
      <c r="AC7" s="89"/>
      <c r="AD7" s="86"/>
      <c r="AE7" s="87">
        <f>IF(ISBLANK(CENSUS!$O$28)=TRUE,"",CENSUS!$O$28)</f>
        <v>0</v>
      </c>
      <c r="AF7" s="88">
        <f t="shared" si="8"/>
      </c>
      <c r="AG7" s="88">
        <f t="shared" si="9"/>
      </c>
      <c r="AH7" s="89"/>
    </row>
    <row r="8" spans="1:34" ht="12" customHeight="1">
      <c r="A8" s="440"/>
      <c r="B8" s="109" t="s">
        <v>155</v>
      </c>
      <c r="C8" s="60"/>
      <c r="D8" s="110"/>
      <c r="E8" s="88">
        <f t="shared" si="10"/>
      </c>
      <c r="F8" s="110"/>
      <c r="G8" s="111">
        <f t="shared" si="0"/>
      </c>
      <c r="H8" s="142"/>
      <c r="I8" s="143"/>
      <c r="J8" s="86"/>
      <c r="K8" s="87">
        <f>IF(ISBLANK(CENSUS!$C$28)=TRUE,"",CENSUS!$C$28)</f>
        <v>0</v>
      </c>
      <c r="L8" s="88">
        <f t="shared" si="1"/>
      </c>
      <c r="M8" s="88">
        <f t="shared" si="11"/>
      </c>
      <c r="N8" s="89"/>
      <c r="O8" s="86"/>
      <c r="P8" s="90">
        <f>IF(ISBLANK(CENSUS!$F$28)=TRUE,"",CENSUS!$F$28)</f>
        <v>0</v>
      </c>
      <c r="Q8" s="88">
        <f t="shared" si="2"/>
      </c>
      <c r="R8" s="88">
        <f t="shared" si="3"/>
      </c>
      <c r="S8" s="89"/>
      <c r="T8" s="86"/>
      <c r="U8" s="87">
        <f>IF(ISBLANK(CENSUS!$I$28)=TRUE,"",CENSUS!$I$28)</f>
        <v>0</v>
      </c>
      <c r="V8" s="88">
        <f t="shared" si="4"/>
      </c>
      <c r="W8" s="88">
        <f t="shared" si="5"/>
      </c>
      <c r="X8" s="89"/>
      <c r="Y8" s="86"/>
      <c r="Z8" s="87">
        <f>IF(ISBLANK(CENSUS!$L$28)=TRUE,"",CENSUS!$L$28)</f>
        <v>0</v>
      </c>
      <c r="AA8" s="88">
        <f t="shared" si="6"/>
      </c>
      <c r="AB8" s="88">
        <f t="shared" si="7"/>
      </c>
      <c r="AC8" s="89"/>
      <c r="AD8" s="86"/>
      <c r="AE8" s="87">
        <f>IF(ISBLANK(CENSUS!$O$28)=TRUE,"",CENSUS!$O$28)</f>
        <v>0</v>
      </c>
      <c r="AF8" s="88">
        <f t="shared" si="8"/>
      </c>
      <c r="AG8" s="88">
        <f t="shared" si="9"/>
      </c>
      <c r="AH8" s="89"/>
    </row>
    <row r="9" spans="1:34" ht="12" customHeight="1">
      <c r="A9" s="440"/>
      <c r="B9" s="109" t="s">
        <v>154</v>
      </c>
      <c r="C9" s="60"/>
      <c r="D9" s="110"/>
      <c r="E9" s="88">
        <f t="shared" si="10"/>
      </c>
      <c r="F9" s="110"/>
      <c r="G9" s="111">
        <f t="shared" si="0"/>
      </c>
      <c r="H9" s="142"/>
      <c r="I9" s="143"/>
      <c r="J9" s="86"/>
      <c r="K9" s="87">
        <f>IF(ISBLANK(CENSUS!$C$28)=TRUE,"",CENSUS!$C$28)</f>
        <v>0</v>
      </c>
      <c r="L9" s="88">
        <f t="shared" si="1"/>
      </c>
      <c r="M9" s="88">
        <f t="shared" si="11"/>
      </c>
      <c r="N9" s="89"/>
      <c r="O9" s="86"/>
      <c r="P9" s="90">
        <f>IF(ISBLANK(CENSUS!$F$28)=TRUE,"",CENSUS!$F$28)</f>
        <v>0</v>
      </c>
      <c r="Q9" s="88">
        <f t="shared" si="2"/>
      </c>
      <c r="R9" s="88">
        <f t="shared" si="3"/>
      </c>
      <c r="S9" s="89"/>
      <c r="T9" s="86"/>
      <c r="U9" s="87">
        <f>IF(ISBLANK(CENSUS!$I$28)=TRUE,"",CENSUS!$I$28)</f>
        <v>0</v>
      </c>
      <c r="V9" s="88">
        <f t="shared" si="4"/>
      </c>
      <c r="W9" s="88">
        <f t="shared" si="5"/>
      </c>
      <c r="X9" s="89"/>
      <c r="Y9" s="86"/>
      <c r="Z9" s="87">
        <f>IF(ISBLANK(CENSUS!$L$28)=TRUE,"",CENSUS!$L$28)</f>
        <v>0</v>
      </c>
      <c r="AA9" s="88">
        <f t="shared" si="6"/>
      </c>
      <c r="AB9" s="88">
        <f t="shared" si="7"/>
      </c>
      <c r="AC9" s="89"/>
      <c r="AD9" s="86"/>
      <c r="AE9" s="87">
        <f>IF(ISBLANK(CENSUS!$O$28)=TRUE,"",CENSUS!$O$28)</f>
        <v>0</v>
      </c>
      <c r="AF9" s="88">
        <f t="shared" si="8"/>
      </c>
      <c r="AG9" s="88">
        <f t="shared" si="9"/>
      </c>
      <c r="AH9" s="89"/>
    </row>
    <row r="10" spans="1:34" ht="12" customHeight="1">
      <c r="A10" s="440"/>
      <c r="B10" s="109" t="s">
        <v>153</v>
      </c>
      <c r="C10" s="60"/>
      <c r="D10" s="110"/>
      <c r="E10" s="88">
        <f t="shared" si="10"/>
      </c>
      <c r="F10" s="110"/>
      <c r="G10" s="111">
        <f t="shared" si="0"/>
      </c>
      <c r="H10" s="142"/>
      <c r="I10" s="143"/>
      <c r="J10" s="86"/>
      <c r="K10" s="87">
        <f>IF(ISBLANK(CENSUS!$C$28)=TRUE,"",CENSUS!$C$28)</f>
        <v>0</v>
      </c>
      <c r="L10" s="88">
        <f t="shared" si="1"/>
      </c>
      <c r="M10" s="88">
        <f t="shared" si="11"/>
      </c>
      <c r="N10" s="89"/>
      <c r="O10" s="86"/>
      <c r="P10" s="90">
        <f>IF(ISBLANK(CENSUS!$F$28)=TRUE,"",CENSUS!$F$28)</f>
        <v>0</v>
      </c>
      <c r="Q10" s="88">
        <f t="shared" si="2"/>
      </c>
      <c r="R10" s="88">
        <f t="shared" si="3"/>
      </c>
      <c r="S10" s="89"/>
      <c r="T10" s="86"/>
      <c r="U10" s="87">
        <f>IF(ISBLANK(CENSUS!$I$28)=TRUE,"",CENSUS!$I$28)</f>
        <v>0</v>
      </c>
      <c r="V10" s="88">
        <f t="shared" si="4"/>
      </c>
      <c r="W10" s="88">
        <f t="shared" si="5"/>
      </c>
      <c r="X10" s="89"/>
      <c r="Y10" s="86"/>
      <c r="Z10" s="87">
        <f>IF(ISBLANK(CENSUS!$L$28)=TRUE,"",CENSUS!$L$28)</f>
        <v>0</v>
      </c>
      <c r="AA10" s="88">
        <f t="shared" si="6"/>
      </c>
      <c r="AB10" s="88">
        <f t="shared" si="7"/>
      </c>
      <c r="AC10" s="89"/>
      <c r="AD10" s="86"/>
      <c r="AE10" s="87">
        <f>IF(ISBLANK(CENSUS!$O$28)=TRUE,"",CENSUS!$O$28)</f>
        <v>0</v>
      </c>
      <c r="AF10" s="88">
        <f t="shared" si="8"/>
      </c>
      <c r="AG10" s="88">
        <f t="shared" si="9"/>
      </c>
      <c r="AH10" s="89"/>
    </row>
    <row r="11" spans="1:34" ht="12" customHeight="1">
      <c r="A11" s="440"/>
      <c r="B11" s="109" t="s">
        <v>208</v>
      </c>
      <c r="C11" s="60"/>
      <c r="D11" s="110"/>
      <c r="E11" s="88">
        <f t="shared" si="10"/>
      </c>
      <c r="F11" s="110"/>
      <c r="G11" s="111">
        <f t="shared" si="0"/>
      </c>
      <c r="H11" s="142"/>
      <c r="I11" s="143"/>
      <c r="J11" s="86"/>
      <c r="K11" s="87">
        <f>IF(ISBLANK(CENSUS!$C$28)=TRUE,"",CENSUS!$C$28)</f>
        <v>0</v>
      </c>
      <c r="L11" s="88">
        <f t="shared" si="1"/>
      </c>
      <c r="M11" s="88">
        <f t="shared" si="11"/>
      </c>
      <c r="N11" s="89"/>
      <c r="O11" s="86"/>
      <c r="P11" s="90">
        <f>IF(ISBLANK(CENSUS!$F$28)=TRUE,"",CENSUS!$F$28)</f>
        <v>0</v>
      </c>
      <c r="Q11" s="88">
        <f t="shared" si="2"/>
      </c>
      <c r="R11" s="88">
        <f t="shared" si="3"/>
      </c>
      <c r="S11" s="89"/>
      <c r="T11" s="86"/>
      <c r="U11" s="87">
        <f>IF(ISBLANK(CENSUS!$I$28)=TRUE,"",CENSUS!$I$28)</f>
        <v>0</v>
      </c>
      <c r="V11" s="88">
        <f t="shared" si="4"/>
      </c>
      <c r="W11" s="88">
        <f t="shared" si="5"/>
      </c>
      <c r="X11" s="89"/>
      <c r="Y11" s="86"/>
      <c r="Z11" s="87">
        <f>IF(ISBLANK(CENSUS!$L$28)=TRUE,"",CENSUS!$L$28)</f>
        <v>0</v>
      </c>
      <c r="AA11" s="88">
        <f t="shared" si="6"/>
      </c>
      <c r="AB11" s="88">
        <f t="shared" si="7"/>
      </c>
      <c r="AC11" s="89"/>
      <c r="AD11" s="86"/>
      <c r="AE11" s="87">
        <f>IF(ISBLANK(CENSUS!$O$28)=TRUE,"",CENSUS!$O$28)</f>
        <v>0</v>
      </c>
      <c r="AF11" s="88">
        <f t="shared" si="8"/>
      </c>
      <c r="AG11" s="88">
        <f t="shared" si="9"/>
      </c>
      <c r="AH11" s="89"/>
    </row>
    <row r="12" spans="1:34" ht="12" customHeight="1">
      <c r="A12" s="440"/>
      <c r="B12" s="112" t="s">
        <v>119</v>
      </c>
      <c r="C12" s="60"/>
      <c r="D12" s="110"/>
      <c r="E12" s="88">
        <f t="shared" si="10"/>
      </c>
      <c r="F12" s="110"/>
      <c r="G12" s="111">
        <f t="shared" si="0"/>
      </c>
      <c r="H12" s="142"/>
      <c r="I12" s="143"/>
      <c r="J12" s="86"/>
      <c r="K12" s="87">
        <f>IF(ISBLANK(CENSUS!$C$28)=TRUE,"",CENSUS!$C$28)</f>
        <v>0</v>
      </c>
      <c r="L12" s="88">
        <f t="shared" si="1"/>
      </c>
      <c r="M12" s="88">
        <f t="shared" si="11"/>
      </c>
      <c r="N12" s="89"/>
      <c r="O12" s="86"/>
      <c r="P12" s="90">
        <f>IF(ISBLANK(CENSUS!$F$28)=TRUE,"",CENSUS!$F$28)</f>
        <v>0</v>
      </c>
      <c r="Q12" s="88">
        <f t="shared" si="2"/>
      </c>
      <c r="R12" s="88">
        <f aca="true" t="shared" si="12" ref="R12:R65">IF(ISBLANK(O12)=TRUE,"",($O12/$Q12*24))</f>
      </c>
      <c r="S12" s="89"/>
      <c r="T12" s="86"/>
      <c r="U12" s="87">
        <f>IF(ISBLANK(CENSUS!$I$28)=TRUE,"",CENSUS!$I$28)</f>
        <v>0</v>
      </c>
      <c r="V12" s="88">
        <f t="shared" si="4"/>
      </c>
      <c r="W12" s="88">
        <f t="shared" si="5"/>
      </c>
      <c r="X12" s="89"/>
      <c r="Y12" s="86"/>
      <c r="Z12" s="87">
        <f>IF(ISBLANK(CENSUS!$L$28)=TRUE,"",CENSUS!$L$28)</f>
        <v>0</v>
      </c>
      <c r="AA12" s="88">
        <f t="shared" si="6"/>
      </c>
      <c r="AB12" s="88">
        <f t="shared" si="7"/>
      </c>
      <c r="AC12" s="89"/>
      <c r="AD12" s="86"/>
      <c r="AE12" s="87">
        <f>IF(ISBLANK(CENSUS!$O$28)=TRUE,"",CENSUS!$O$28)</f>
        <v>0</v>
      </c>
      <c r="AF12" s="88">
        <f t="shared" si="8"/>
      </c>
      <c r="AG12" s="88">
        <f t="shared" si="9"/>
      </c>
      <c r="AH12" s="89"/>
    </row>
    <row r="13" spans="1:34" ht="12" customHeight="1" thickBot="1">
      <c r="A13" s="441"/>
      <c r="B13" s="61"/>
      <c r="C13" s="61"/>
      <c r="D13" s="113"/>
      <c r="E13" s="114">
        <f t="shared" si="10"/>
      </c>
      <c r="F13" s="113"/>
      <c r="G13" s="115">
        <f t="shared" si="0"/>
      </c>
      <c r="H13" s="142"/>
      <c r="I13" s="144"/>
      <c r="J13" s="91"/>
      <c r="K13" s="92">
        <f>IF(ISBLANK(CENSUS!$C$28)=TRUE,"",CENSUS!$C$28)</f>
        <v>0</v>
      </c>
      <c r="L13" s="93">
        <f t="shared" si="1"/>
      </c>
      <c r="M13" s="93">
        <f t="shared" si="11"/>
      </c>
      <c r="N13" s="94"/>
      <c r="O13" s="91"/>
      <c r="P13" s="95">
        <f>IF(ISBLANK(CENSUS!$F$28)=TRUE,"",CENSUS!$F$28)</f>
        <v>0</v>
      </c>
      <c r="Q13" s="93">
        <f t="shared" si="2"/>
      </c>
      <c r="R13" s="93">
        <f t="shared" si="12"/>
      </c>
      <c r="S13" s="94"/>
      <c r="T13" s="91"/>
      <c r="U13" s="92">
        <f>IF(ISBLANK(CENSUS!$I$28)=TRUE,"",CENSUS!$I$28)</f>
        <v>0</v>
      </c>
      <c r="V13" s="93">
        <f t="shared" si="4"/>
      </c>
      <c r="W13" s="93">
        <f t="shared" si="5"/>
      </c>
      <c r="X13" s="94"/>
      <c r="Y13" s="91"/>
      <c r="Z13" s="92">
        <f>IF(ISBLANK(CENSUS!$L$28)=TRUE,"",CENSUS!$L$28)</f>
        <v>0</v>
      </c>
      <c r="AA13" s="93">
        <f t="shared" si="6"/>
      </c>
      <c r="AB13" s="93">
        <f t="shared" si="7"/>
      </c>
      <c r="AC13" s="94"/>
      <c r="AD13" s="91"/>
      <c r="AE13" s="92">
        <f>IF(ISBLANK(CENSUS!$O$28)=TRUE,"",CENSUS!$O$28)</f>
        <v>0</v>
      </c>
      <c r="AF13" s="93">
        <f t="shared" si="8"/>
      </c>
      <c r="AG13" s="93">
        <f t="shared" si="9"/>
      </c>
      <c r="AH13" s="94"/>
    </row>
    <row r="14" spans="1:34" ht="12" customHeight="1">
      <c r="A14" s="439" t="s">
        <v>184</v>
      </c>
      <c r="B14" s="116" t="s">
        <v>217</v>
      </c>
      <c r="C14" s="59"/>
      <c r="D14" s="106"/>
      <c r="E14" s="107">
        <f t="shared" si="10"/>
      </c>
      <c r="F14" s="106"/>
      <c r="G14" s="108">
        <f t="shared" si="0"/>
      </c>
      <c r="H14" s="142"/>
      <c r="I14" s="141"/>
      <c r="J14" s="96"/>
      <c r="K14" s="97">
        <f>IF(ISBLANK(CENSUS!$C$28)=TRUE,"",CENSUS!$C$28)</f>
        <v>0</v>
      </c>
      <c r="L14" s="98">
        <f t="shared" si="1"/>
      </c>
      <c r="M14" s="98">
        <f t="shared" si="11"/>
      </c>
      <c r="N14" s="99"/>
      <c r="O14" s="96"/>
      <c r="P14" s="100">
        <f>IF(ISBLANK(CENSUS!$F$28)=TRUE,"",CENSUS!$F$28)</f>
        <v>0</v>
      </c>
      <c r="Q14" s="98">
        <f t="shared" si="2"/>
      </c>
      <c r="R14" s="98">
        <f t="shared" si="12"/>
      </c>
      <c r="S14" s="99"/>
      <c r="T14" s="96"/>
      <c r="U14" s="97">
        <f>IF(ISBLANK(CENSUS!$I$28)=TRUE,"",CENSUS!$I$28)</f>
        <v>0</v>
      </c>
      <c r="V14" s="98">
        <f t="shared" si="4"/>
      </c>
      <c r="W14" s="98">
        <f t="shared" si="5"/>
      </c>
      <c r="X14" s="99"/>
      <c r="Y14" s="96"/>
      <c r="Z14" s="97">
        <f>IF(ISBLANK(CENSUS!$L$28)=TRUE,"",CENSUS!$L$28)</f>
        <v>0</v>
      </c>
      <c r="AA14" s="98">
        <f t="shared" si="6"/>
      </c>
      <c r="AB14" s="98">
        <f t="shared" si="7"/>
      </c>
      <c r="AC14" s="99"/>
      <c r="AD14" s="96"/>
      <c r="AE14" s="97">
        <f>IF(ISBLANK(CENSUS!$O$28)=TRUE,"",CENSUS!$O$28)</f>
        <v>0</v>
      </c>
      <c r="AF14" s="98">
        <f t="shared" si="8"/>
      </c>
      <c r="AG14" s="98">
        <f t="shared" si="9"/>
      </c>
      <c r="AH14" s="99"/>
    </row>
    <row r="15" spans="1:34" ht="12" customHeight="1">
      <c r="A15" s="440"/>
      <c r="B15" s="117" t="s">
        <v>211</v>
      </c>
      <c r="C15" s="60"/>
      <c r="D15" s="110"/>
      <c r="E15" s="88">
        <f t="shared" si="10"/>
      </c>
      <c r="F15" s="110"/>
      <c r="G15" s="111">
        <f t="shared" si="0"/>
      </c>
      <c r="H15" s="142"/>
      <c r="I15" s="143"/>
      <c r="J15" s="86"/>
      <c r="K15" s="87">
        <f>IF(ISBLANK(CENSUS!$C$28)=TRUE,"",CENSUS!$C$28)</f>
        <v>0</v>
      </c>
      <c r="L15" s="88">
        <f t="shared" si="1"/>
      </c>
      <c r="M15" s="88">
        <f t="shared" si="11"/>
      </c>
      <c r="N15" s="89"/>
      <c r="O15" s="86"/>
      <c r="P15" s="90">
        <f>IF(ISBLANK(CENSUS!$F$28)=TRUE,"",CENSUS!$F$28)</f>
        <v>0</v>
      </c>
      <c r="Q15" s="88">
        <f t="shared" si="2"/>
      </c>
      <c r="R15" s="88">
        <f t="shared" si="12"/>
      </c>
      <c r="S15" s="89"/>
      <c r="T15" s="86"/>
      <c r="U15" s="87">
        <f>IF(ISBLANK(CENSUS!$I$28)=TRUE,"",CENSUS!$I$28)</f>
        <v>0</v>
      </c>
      <c r="V15" s="88">
        <f t="shared" si="4"/>
      </c>
      <c r="W15" s="88">
        <f t="shared" si="5"/>
      </c>
      <c r="X15" s="89"/>
      <c r="Y15" s="86"/>
      <c r="Z15" s="87">
        <f>IF(ISBLANK(CENSUS!$L$28)=TRUE,"",CENSUS!$L$28)</f>
        <v>0</v>
      </c>
      <c r="AA15" s="88">
        <f t="shared" si="6"/>
      </c>
      <c r="AB15" s="88">
        <f t="shared" si="7"/>
      </c>
      <c r="AC15" s="89"/>
      <c r="AD15" s="86"/>
      <c r="AE15" s="87">
        <f>IF(ISBLANK(CENSUS!$O$28)=TRUE,"",CENSUS!$O$28)</f>
        <v>0</v>
      </c>
      <c r="AF15" s="88">
        <f t="shared" si="8"/>
      </c>
      <c r="AG15" s="88">
        <f t="shared" si="9"/>
      </c>
      <c r="AH15" s="89"/>
    </row>
    <row r="16" spans="1:34" ht="12" customHeight="1">
      <c r="A16" s="440"/>
      <c r="B16" s="117" t="s">
        <v>212</v>
      </c>
      <c r="C16" s="60"/>
      <c r="D16" s="110"/>
      <c r="E16" s="88">
        <f t="shared" si="10"/>
      </c>
      <c r="F16" s="110"/>
      <c r="G16" s="111">
        <f t="shared" si="0"/>
      </c>
      <c r="H16" s="142"/>
      <c r="I16" s="143"/>
      <c r="J16" s="86"/>
      <c r="K16" s="87">
        <f>IF(ISBLANK(CENSUS!$C$28)=TRUE,"",CENSUS!$C$28)</f>
        <v>0</v>
      </c>
      <c r="L16" s="88">
        <f t="shared" si="1"/>
      </c>
      <c r="M16" s="88">
        <f t="shared" si="11"/>
      </c>
      <c r="N16" s="89"/>
      <c r="O16" s="86"/>
      <c r="P16" s="90">
        <f>IF(ISBLANK(CENSUS!$F$28)=TRUE,"",CENSUS!$F$28)</f>
        <v>0</v>
      </c>
      <c r="Q16" s="88">
        <f t="shared" si="2"/>
      </c>
      <c r="R16" s="88">
        <f t="shared" si="12"/>
      </c>
      <c r="S16" s="89"/>
      <c r="T16" s="86"/>
      <c r="U16" s="87">
        <f>IF(ISBLANK(CENSUS!$I$28)=TRUE,"",CENSUS!$I$28)</f>
        <v>0</v>
      </c>
      <c r="V16" s="88">
        <f t="shared" si="4"/>
      </c>
      <c r="W16" s="88">
        <f t="shared" si="5"/>
      </c>
      <c r="X16" s="89"/>
      <c r="Y16" s="86"/>
      <c r="Z16" s="87">
        <f>IF(ISBLANK(CENSUS!$L$28)=TRUE,"",CENSUS!$L$28)</f>
        <v>0</v>
      </c>
      <c r="AA16" s="88">
        <f t="shared" si="6"/>
      </c>
      <c r="AB16" s="88">
        <f t="shared" si="7"/>
      </c>
      <c r="AC16" s="89"/>
      <c r="AD16" s="86"/>
      <c r="AE16" s="87">
        <f>IF(ISBLANK(CENSUS!$O$28)=TRUE,"",CENSUS!$O$28)</f>
        <v>0</v>
      </c>
      <c r="AF16" s="88">
        <f t="shared" si="8"/>
      </c>
      <c r="AG16" s="88">
        <f t="shared" si="9"/>
      </c>
      <c r="AH16" s="89"/>
    </row>
    <row r="17" spans="1:34" ht="12" customHeight="1">
      <c r="A17" s="440"/>
      <c r="B17" s="117" t="s">
        <v>213</v>
      </c>
      <c r="C17" s="62" t="s">
        <v>142</v>
      </c>
      <c r="D17" s="110"/>
      <c r="E17" s="88">
        <f t="shared" si="10"/>
      </c>
      <c r="F17" s="110"/>
      <c r="G17" s="111">
        <f t="shared" si="0"/>
      </c>
      <c r="H17" s="142"/>
      <c r="I17" s="143"/>
      <c r="J17" s="86"/>
      <c r="K17" s="87">
        <f>IF(ISBLANK(CENSUS!$C$28)=TRUE,"",CENSUS!$C$28)</f>
        <v>0</v>
      </c>
      <c r="L17" s="88">
        <f t="shared" si="1"/>
      </c>
      <c r="M17" s="88">
        <f t="shared" si="11"/>
      </c>
      <c r="N17" s="89"/>
      <c r="O17" s="86"/>
      <c r="P17" s="90">
        <f>IF(ISBLANK(CENSUS!$F$28)=TRUE,"",CENSUS!$F$28)</f>
        <v>0</v>
      </c>
      <c r="Q17" s="88">
        <f t="shared" si="2"/>
      </c>
      <c r="R17" s="88">
        <f t="shared" si="12"/>
      </c>
      <c r="S17" s="89"/>
      <c r="T17" s="86"/>
      <c r="U17" s="87">
        <f>IF(ISBLANK(CENSUS!$I$28)=TRUE,"",CENSUS!$I$28)</f>
        <v>0</v>
      </c>
      <c r="V17" s="88">
        <f t="shared" si="4"/>
      </c>
      <c r="W17" s="88">
        <f t="shared" si="5"/>
      </c>
      <c r="X17" s="89"/>
      <c r="Y17" s="86"/>
      <c r="Z17" s="87">
        <f>IF(ISBLANK(CENSUS!$L$28)=TRUE,"",CENSUS!$L$28)</f>
        <v>0</v>
      </c>
      <c r="AA17" s="88">
        <f t="shared" si="6"/>
      </c>
      <c r="AB17" s="88">
        <f t="shared" si="7"/>
      </c>
      <c r="AC17" s="89"/>
      <c r="AD17" s="86"/>
      <c r="AE17" s="87">
        <f>IF(ISBLANK(CENSUS!$O$28)=TRUE,"",CENSUS!$O$28)</f>
        <v>0</v>
      </c>
      <c r="AF17" s="88">
        <f t="shared" si="8"/>
      </c>
      <c r="AG17" s="88">
        <f t="shared" si="9"/>
      </c>
      <c r="AH17" s="89"/>
    </row>
    <row r="18" spans="1:34" s="50" customFormat="1" ht="12" customHeight="1">
      <c r="A18" s="440"/>
      <c r="B18" s="118" t="s">
        <v>159</v>
      </c>
      <c r="C18" s="62"/>
      <c r="D18" s="110"/>
      <c r="E18" s="88">
        <f t="shared" si="10"/>
      </c>
      <c r="F18" s="110"/>
      <c r="G18" s="111">
        <f t="shared" si="0"/>
      </c>
      <c r="H18" s="142"/>
      <c r="I18" s="143"/>
      <c r="J18" s="86"/>
      <c r="K18" s="87">
        <f>IF(ISBLANK(CENSUS!$C$28)=TRUE,"",CENSUS!$C$28)</f>
        <v>0</v>
      </c>
      <c r="L18" s="88">
        <f t="shared" si="1"/>
      </c>
      <c r="M18" s="88">
        <f t="shared" si="11"/>
      </c>
      <c r="N18" s="89"/>
      <c r="O18" s="86"/>
      <c r="P18" s="90">
        <f>IF(ISBLANK(CENSUS!$F$28)=TRUE,"",CENSUS!$F$28)</f>
        <v>0</v>
      </c>
      <c r="Q18" s="88">
        <f t="shared" si="2"/>
      </c>
      <c r="R18" s="88">
        <f t="shared" si="12"/>
      </c>
      <c r="S18" s="89"/>
      <c r="T18" s="86"/>
      <c r="U18" s="87">
        <f>IF(ISBLANK(CENSUS!$I$28)=TRUE,"",CENSUS!$I$28)</f>
        <v>0</v>
      </c>
      <c r="V18" s="88">
        <f t="shared" si="4"/>
      </c>
      <c r="W18" s="88">
        <f t="shared" si="5"/>
      </c>
      <c r="X18" s="89"/>
      <c r="Y18" s="86"/>
      <c r="Z18" s="87">
        <f>IF(ISBLANK(CENSUS!$L$28)=TRUE,"",CENSUS!$L$28)</f>
        <v>0</v>
      </c>
      <c r="AA18" s="88">
        <f t="shared" si="6"/>
      </c>
      <c r="AB18" s="88">
        <f t="shared" si="7"/>
      </c>
      <c r="AC18" s="89"/>
      <c r="AD18" s="86"/>
      <c r="AE18" s="87">
        <f>IF(ISBLANK(CENSUS!$O$28)=TRUE,"",CENSUS!$O$28)</f>
        <v>0</v>
      </c>
      <c r="AF18" s="88">
        <f t="shared" si="8"/>
      </c>
      <c r="AG18" s="88">
        <f t="shared" si="9"/>
      </c>
      <c r="AH18" s="89"/>
    </row>
    <row r="19" spans="1:34" s="50" customFormat="1" ht="12" customHeight="1" thickBot="1">
      <c r="A19" s="441"/>
      <c r="B19" s="119"/>
      <c r="C19" s="63"/>
      <c r="D19" s="120"/>
      <c r="E19" s="103">
        <f t="shared" si="10"/>
      </c>
      <c r="F19" s="120"/>
      <c r="G19" s="121">
        <f t="shared" si="0"/>
      </c>
      <c r="H19" s="145"/>
      <c r="I19" s="144"/>
      <c r="J19" s="101"/>
      <c r="K19" s="102">
        <f>IF(ISBLANK(CENSUS!$C$28)=TRUE,"",CENSUS!$C$28)</f>
        <v>0</v>
      </c>
      <c r="L19" s="103">
        <f t="shared" si="1"/>
      </c>
      <c r="M19" s="103">
        <f t="shared" si="11"/>
      </c>
      <c r="N19" s="104"/>
      <c r="O19" s="91"/>
      <c r="P19" s="95">
        <f>IF(ISBLANK(CENSUS!$F$28)=TRUE,"",CENSUS!$F$28)</f>
        <v>0</v>
      </c>
      <c r="Q19" s="93">
        <f t="shared" si="2"/>
      </c>
      <c r="R19" s="93">
        <f t="shared" si="12"/>
      </c>
      <c r="S19" s="94"/>
      <c r="T19" s="91"/>
      <c r="U19" s="92">
        <f>IF(ISBLANK(CENSUS!$I$28)=TRUE,"",CENSUS!$I$28)</f>
        <v>0</v>
      </c>
      <c r="V19" s="93">
        <f t="shared" si="4"/>
      </c>
      <c r="W19" s="93">
        <f t="shared" si="5"/>
      </c>
      <c r="X19" s="94"/>
      <c r="Y19" s="91"/>
      <c r="Z19" s="92">
        <f>IF(ISBLANK(CENSUS!$L$28)=TRUE,"",CENSUS!$L$28)</f>
        <v>0</v>
      </c>
      <c r="AA19" s="93">
        <f t="shared" si="6"/>
      </c>
      <c r="AB19" s="93">
        <f t="shared" si="7"/>
      </c>
      <c r="AC19" s="94"/>
      <c r="AD19" s="91"/>
      <c r="AE19" s="92">
        <f>IF(ISBLANK(CENSUS!$O$28)=TRUE,"",CENSUS!$O$28)</f>
        <v>0</v>
      </c>
      <c r="AF19" s="93">
        <f t="shared" si="8"/>
      </c>
      <c r="AG19" s="93">
        <f t="shared" si="9"/>
      </c>
      <c r="AH19" s="94"/>
    </row>
    <row r="20" spans="1:34" s="50" customFormat="1" ht="12" customHeight="1" hidden="1">
      <c r="A20" s="133"/>
      <c r="B20" s="444"/>
      <c r="C20" s="74"/>
      <c r="D20" s="426" t="s">
        <v>127</v>
      </c>
      <c r="E20" s="427"/>
      <c r="F20" s="427"/>
      <c r="G20" s="428"/>
      <c r="H20" s="134"/>
      <c r="I20" s="135"/>
      <c r="J20" s="429" t="s">
        <v>218</v>
      </c>
      <c r="K20" s="430"/>
      <c r="L20" s="430"/>
      <c r="M20" s="430"/>
      <c r="N20" s="431"/>
      <c r="O20" s="429" t="s">
        <v>219</v>
      </c>
      <c r="P20" s="430"/>
      <c r="Q20" s="430"/>
      <c r="R20" s="430"/>
      <c r="S20" s="431"/>
      <c r="T20" s="429" t="s">
        <v>220</v>
      </c>
      <c r="U20" s="430"/>
      <c r="V20" s="430"/>
      <c r="W20" s="430"/>
      <c r="X20" s="431"/>
      <c r="Y20" s="429" t="s">
        <v>221</v>
      </c>
      <c r="Z20" s="430"/>
      <c r="AA20" s="430"/>
      <c r="AB20" s="430"/>
      <c r="AC20" s="431"/>
      <c r="AD20" s="429" t="s">
        <v>222</v>
      </c>
      <c r="AE20" s="430"/>
      <c r="AF20" s="430"/>
      <c r="AG20" s="430"/>
      <c r="AH20" s="431"/>
    </row>
    <row r="21" spans="1:34" s="50" customFormat="1" ht="86.25" customHeight="1" hidden="1">
      <c r="A21" s="422" t="s">
        <v>210</v>
      </c>
      <c r="B21" s="438"/>
      <c r="C21" s="73"/>
      <c r="D21" s="424" t="s">
        <v>18</v>
      </c>
      <c r="E21" s="424" t="s">
        <v>103</v>
      </c>
      <c r="F21" s="424" t="s">
        <v>84</v>
      </c>
      <c r="G21" s="424" t="s">
        <v>97</v>
      </c>
      <c r="H21" s="136"/>
      <c r="I21" s="137"/>
      <c r="J21" s="417" t="s">
        <v>8</v>
      </c>
      <c r="K21" s="413" t="s">
        <v>7</v>
      </c>
      <c r="L21" s="413" t="s">
        <v>104</v>
      </c>
      <c r="M21" s="413" t="s">
        <v>98</v>
      </c>
      <c r="N21" s="415" t="s">
        <v>224</v>
      </c>
      <c r="O21" s="417" t="s">
        <v>8</v>
      </c>
      <c r="P21" s="413" t="s">
        <v>7</v>
      </c>
      <c r="Q21" s="413" t="s">
        <v>104</v>
      </c>
      <c r="R21" s="413" t="s">
        <v>98</v>
      </c>
      <c r="S21" s="415" t="s">
        <v>38</v>
      </c>
      <c r="T21" s="417" t="s">
        <v>8</v>
      </c>
      <c r="U21" s="413" t="s">
        <v>7</v>
      </c>
      <c r="V21" s="413" t="s">
        <v>104</v>
      </c>
      <c r="W21" s="413" t="s">
        <v>98</v>
      </c>
      <c r="X21" s="415" t="s">
        <v>38</v>
      </c>
      <c r="Y21" s="417" t="s">
        <v>8</v>
      </c>
      <c r="Z21" s="413" t="s">
        <v>7</v>
      </c>
      <c r="AA21" s="413" t="s">
        <v>104</v>
      </c>
      <c r="AB21" s="413" t="s">
        <v>98</v>
      </c>
      <c r="AC21" s="415" t="s">
        <v>38</v>
      </c>
      <c r="AD21" s="417" t="s">
        <v>8</v>
      </c>
      <c r="AE21" s="413" t="s">
        <v>7</v>
      </c>
      <c r="AF21" s="413" t="s">
        <v>104</v>
      </c>
      <c r="AG21" s="413" t="s">
        <v>98</v>
      </c>
      <c r="AH21" s="415" t="s">
        <v>38</v>
      </c>
    </row>
    <row r="22" spans="1:34" s="50" customFormat="1" ht="22.5" customHeight="1" hidden="1" thickBot="1">
      <c r="A22" s="422"/>
      <c r="B22" s="163" t="s">
        <v>201</v>
      </c>
      <c r="C22" s="164" t="s">
        <v>105</v>
      </c>
      <c r="D22" s="454"/>
      <c r="E22" s="454"/>
      <c r="F22" s="454"/>
      <c r="G22" s="454"/>
      <c r="H22" s="165"/>
      <c r="I22" s="139"/>
      <c r="J22" s="445"/>
      <c r="K22" s="446"/>
      <c r="L22" s="446"/>
      <c r="M22" s="446"/>
      <c r="N22" s="455"/>
      <c r="O22" s="445"/>
      <c r="P22" s="446"/>
      <c r="Q22" s="446"/>
      <c r="R22" s="446"/>
      <c r="S22" s="455"/>
      <c r="T22" s="445"/>
      <c r="U22" s="446"/>
      <c r="V22" s="446"/>
      <c r="W22" s="446"/>
      <c r="X22" s="455"/>
      <c r="Y22" s="445"/>
      <c r="Z22" s="446"/>
      <c r="AA22" s="446"/>
      <c r="AB22" s="446"/>
      <c r="AC22" s="455"/>
      <c r="AD22" s="445"/>
      <c r="AE22" s="446"/>
      <c r="AF22" s="446"/>
      <c r="AG22" s="446"/>
      <c r="AH22" s="455"/>
    </row>
    <row r="23" spans="1:34" s="50" customFormat="1" ht="12" customHeight="1">
      <c r="A23" s="439" t="s">
        <v>180</v>
      </c>
      <c r="B23" s="122" t="s">
        <v>160</v>
      </c>
      <c r="C23" s="64"/>
      <c r="D23" s="106"/>
      <c r="E23" s="107">
        <f t="shared" si="10"/>
      </c>
      <c r="F23" s="106"/>
      <c r="G23" s="108">
        <f t="shared" si="0"/>
      </c>
      <c r="H23" s="146"/>
      <c r="I23" s="166"/>
      <c r="J23" s="167"/>
      <c r="K23" s="168">
        <f>IF(ISBLANK(CENSUS!$C$28)=TRUE,"",CENSUS!$C$28)</f>
        <v>0</v>
      </c>
      <c r="L23" s="107">
        <f t="shared" si="1"/>
      </c>
      <c r="M23" s="107">
        <f t="shared" si="11"/>
      </c>
      <c r="N23" s="169"/>
      <c r="O23" s="167"/>
      <c r="P23" s="170">
        <f>IF(ISBLANK(CENSUS!$F$28)=TRUE,"",CENSUS!$F$28)</f>
        <v>0</v>
      </c>
      <c r="Q23" s="107">
        <f t="shared" si="2"/>
      </c>
      <c r="R23" s="107">
        <f t="shared" si="12"/>
      </c>
      <c r="S23" s="169"/>
      <c r="T23" s="167"/>
      <c r="U23" s="170">
        <f>IF(ISBLANK(CENSUS!$I$28)=TRUE,"",CENSUS!$I$28)</f>
        <v>0</v>
      </c>
      <c r="V23" s="107">
        <f t="shared" si="4"/>
      </c>
      <c r="W23" s="107">
        <f t="shared" si="5"/>
      </c>
      <c r="X23" s="169"/>
      <c r="Y23" s="167"/>
      <c r="Z23" s="170">
        <f>IF(ISBLANK(CENSUS!$L$28)=TRUE,"",CENSUS!$L$28)</f>
        <v>0</v>
      </c>
      <c r="AA23" s="107">
        <f t="shared" si="6"/>
      </c>
      <c r="AB23" s="107">
        <f t="shared" si="7"/>
      </c>
      <c r="AC23" s="169"/>
      <c r="AD23" s="167"/>
      <c r="AE23" s="170">
        <f>IF(ISBLANK(CENSUS!$O$28)=TRUE,"",CENSUS!$O$28)</f>
        <v>0</v>
      </c>
      <c r="AF23" s="107">
        <f t="shared" si="8"/>
      </c>
      <c r="AG23" s="107">
        <f t="shared" si="9"/>
      </c>
      <c r="AH23" s="169"/>
    </row>
    <row r="24" spans="1:34" s="50" customFormat="1" ht="12" customHeight="1">
      <c r="A24" s="440"/>
      <c r="B24" s="123" t="s">
        <v>121</v>
      </c>
      <c r="C24" s="65" t="s">
        <v>122</v>
      </c>
      <c r="D24" s="110"/>
      <c r="E24" s="88">
        <f t="shared" si="10"/>
      </c>
      <c r="F24" s="110"/>
      <c r="G24" s="111">
        <f t="shared" si="0"/>
      </c>
      <c r="H24" s="142"/>
      <c r="I24" s="143"/>
      <c r="J24" s="86"/>
      <c r="K24" s="90">
        <f>IF(ISBLANK(CENSUS!$C$28)=TRUE,"",CENSUS!$C$28)</f>
        <v>0</v>
      </c>
      <c r="L24" s="88">
        <f t="shared" si="1"/>
      </c>
      <c r="M24" s="88">
        <f t="shared" si="11"/>
      </c>
      <c r="N24" s="89"/>
      <c r="O24" s="86"/>
      <c r="P24" s="87">
        <f>IF(ISBLANK(CENSUS!$F$28)=TRUE,"",CENSUS!$F$28)</f>
        <v>0</v>
      </c>
      <c r="Q24" s="88">
        <f t="shared" si="2"/>
      </c>
      <c r="R24" s="88">
        <f t="shared" si="12"/>
      </c>
      <c r="S24" s="89"/>
      <c r="T24" s="86"/>
      <c r="U24" s="87">
        <f>IF(ISBLANK(CENSUS!$I$28)=TRUE,"",CENSUS!$I$28)</f>
        <v>0</v>
      </c>
      <c r="V24" s="88">
        <f t="shared" si="4"/>
      </c>
      <c r="W24" s="88">
        <f t="shared" si="5"/>
      </c>
      <c r="X24" s="89"/>
      <c r="Y24" s="86"/>
      <c r="Z24" s="87">
        <f>IF(ISBLANK(CENSUS!$L$28)=TRUE,"",CENSUS!$L$28)</f>
        <v>0</v>
      </c>
      <c r="AA24" s="88">
        <f t="shared" si="6"/>
      </c>
      <c r="AB24" s="88">
        <f t="shared" si="7"/>
      </c>
      <c r="AC24" s="89"/>
      <c r="AD24" s="86"/>
      <c r="AE24" s="87">
        <f>IF(ISBLANK(CENSUS!$O$28)=TRUE,"",CENSUS!$O$28)</f>
        <v>0</v>
      </c>
      <c r="AF24" s="88">
        <f t="shared" si="8"/>
      </c>
      <c r="AG24" s="88">
        <f t="shared" si="9"/>
      </c>
      <c r="AH24" s="89"/>
    </row>
    <row r="25" spans="1:34" s="50" customFormat="1" ht="12" customHeight="1">
      <c r="A25" s="440"/>
      <c r="B25" s="123" t="s">
        <v>123</v>
      </c>
      <c r="C25" s="65" t="s">
        <v>124</v>
      </c>
      <c r="D25" s="110"/>
      <c r="E25" s="88">
        <f t="shared" si="10"/>
      </c>
      <c r="F25" s="110"/>
      <c r="G25" s="111">
        <f t="shared" si="0"/>
      </c>
      <c r="H25" s="142"/>
      <c r="I25" s="143"/>
      <c r="J25" s="86"/>
      <c r="K25" s="90">
        <f>IF(ISBLANK(CENSUS!$C$28)=TRUE,"",CENSUS!$C$28)</f>
        <v>0</v>
      </c>
      <c r="L25" s="88">
        <f t="shared" si="1"/>
      </c>
      <c r="M25" s="88">
        <f t="shared" si="11"/>
      </c>
      <c r="N25" s="89"/>
      <c r="O25" s="86"/>
      <c r="P25" s="87">
        <f>IF(ISBLANK(CENSUS!$F$28)=TRUE,"",CENSUS!$F$28)</f>
        <v>0</v>
      </c>
      <c r="Q25" s="88">
        <f t="shared" si="2"/>
      </c>
      <c r="R25" s="88">
        <f t="shared" si="12"/>
      </c>
      <c r="S25" s="89"/>
      <c r="T25" s="86"/>
      <c r="U25" s="87">
        <f>IF(ISBLANK(CENSUS!$I$28)=TRUE,"",CENSUS!$I$28)</f>
        <v>0</v>
      </c>
      <c r="V25" s="88">
        <f t="shared" si="4"/>
      </c>
      <c r="W25" s="88">
        <f t="shared" si="5"/>
      </c>
      <c r="X25" s="89"/>
      <c r="Y25" s="86"/>
      <c r="Z25" s="87">
        <f>IF(ISBLANK(CENSUS!$L$28)=TRUE,"",CENSUS!$L$28)</f>
        <v>0</v>
      </c>
      <c r="AA25" s="88">
        <f t="shared" si="6"/>
      </c>
      <c r="AB25" s="88">
        <f t="shared" si="7"/>
      </c>
      <c r="AC25" s="89"/>
      <c r="AD25" s="86"/>
      <c r="AE25" s="87">
        <f>IF(ISBLANK(CENSUS!$O$28)=TRUE,"",CENSUS!$O$28)</f>
        <v>0</v>
      </c>
      <c r="AF25" s="88">
        <f t="shared" si="8"/>
      </c>
      <c r="AG25" s="88">
        <f t="shared" si="9"/>
      </c>
      <c r="AH25" s="89"/>
    </row>
    <row r="26" spans="1:34" s="50" customFormat="1" ht="12" customHeight="1">
      <c r="A26" s="440"/>
      <c r="B26" s="124" t="s">
        <v>209</v>
      </c>
      <c r="C26" s="62"/>
      <c r="D26" s="110"/>
      <c r="E26" s="88">
        <f t="shared" si="10"/>
      </c>
      <c r="F26" s="110"/>
      <c r="G26" s="111">
        <f t="shared" si="0"/>
      </c>
      <c r="H26" s="142"/>
      <c r="I26" s="143"/>
      <c r="J26" s="86"/>
      <c r="K26" s="90">
        <f>IF(ISBLANK(CENSUS!$C$28)=TRUE,"",CENSUS!$C$28)</f>
        <v>0</v>
      </c>
      <c r="L26" s="88">
        <f t="shared" si="1"/>
      </c>
      <c r="M26" s="88">
        <f t="shared" si="11"/>
      </c>
      <c r="N26" s="89"/>
      <c r="O26" s="86"/>
      <c r="P26" s="87">
        <f>IF(ISBLANK(CENSUS!$F$28)=TRUE,"",CENSUS!$F$28)</f>
        <v>0</v>
      </c>
      <c r="Q26" s="88">
        <f t="shared" si="2"/>
      </c>
      <c r="R26" s="88">
        <f t="shared" si="12"/>
      </c>
      <c r="S26" s="89"/>
      <c r="T26" s="86"/>
      <c r="U26" s="87">
        <f>IF(ISBLANK(CENSUS!$I$28)=TRUE,"",CENSUS!$I$28)</f>
        <v>0</v>
      </c>
      <c r="V26" s="88">
        <f t="shared" si="4"/>
      </c>
      <c r="W26" s="88">
        <f t="shared" si="5"/>
      </c>
      <c r="X26" s="89"/>
      <c r="Y26" s="86"/>
      <c r="Z26" s="87">
        <f>IF(ISBLANK(CENSUS!$L$28)=TRUE,"",CENSUS!$L$28)</f>
        <v>0</v>
      </c>
      <c r="AA26" s="88">
        <f t="shared" si="6"/>
      </c>
      <c r="AB26" s="88">
        <f t="shared" si="7"/>
      </c>
      <c r="AC26" s="89"/>
      <c r="AD26" s="86"/>
      <c r="AE26" s="87">
        <f>IF(ISBLANK(CENSUS!$O$28)=TRUE,"",CENSUS!$O$28)</f>
        <v>0</v>
      </c>
      <c r="AF26" s="88">
        <f t="shared" si="8"/>
      </c>
      <c r="AG26" s="88">
        <f t="shared" si="9"/>
      </c>
      <c r="AH26" s="89"/>
    </row>
    <row r="27" spans="1:34" s="50" customFormat="1" ht="12" customHeight="1">
      <c r="A27" s="440"/>
      <c r="B27" s="124" t="s">
        <v>161</v>
      </c>
      <c r="C27" s="62"/>
      <c r="D27" s="110"/>
      <c r="E27" s="88">
        <f t="shared" si="10"/>
      </c>
      <c r="F27" s="110"/>
      <c r="G27" s="111">
        <f t="shared" si="0"/>
      </c>
      <c r="H27" s="142"/>
      <c r="I27" s="143"/>
      <c r="J27" s="86"/>
      <c r="K27" s="90">
        <f>IF(ISBLANK(CENSUS!$C$28)=TRUE,"",CENSUS!$C$28)</f>
        <v>0</v>
      </c>
      <c r="L27" s="88">
        <f t="shared" si="1"/>
      </c>
      <c r="M27" s="88">
        <f t="shared" si="11"/>
      </c>
      <c r="N27" s="89"/>
      <c r="O27" s="86"/>
      <c r="P27" s="87">
        <f>IF(ISBLANK(CENSUS!$F$28)=TRUE,"",CENSUS!$F$28)</f>
        <v>0</v>
      </c>
      <c r="Q27" s="88">
        <f t="shared" si="2"/>
      </c>
      <c r="R27" s="88">
        <f t="shared" si="12"/>
      </c>
      <c r="S27" s="89"/>
      <c r="T27" s="86"/>
      <c r="U27" s="87">
        <f>IF(ISBLANK(CENSUS!$I$28)=TRUE,"",CENSUS!$I$28)</f>
        <v>0</v>
      </c>
      <c r="V27" s="88">
        <f t="shared" si="4"/>
      </c>
      <c r="W27" s="88">
        <f t="shared" si="5"/>
      </c>
      <c r="X27" s="89"/>
      <c r="Y27" s="86"/>
      <c r="Z27" s="87">
        <f>IF(ISBLANK(CENSUS!$L$28)=TRUE,"",CENSUS!$L$28)</f>
        <v>0</v>
      </c>
      <c r="AA27" s="88">
        <f t="shared" si="6"/>
      </c>
      <c r="AB27" s="88">
        <f t="shared" si="7"/>
      </c>
      <c r="AC27" s="89"/>
      <c r="AD27" s="86"/>
      <c r="AE27" s="87">
        <f>IF(ISBLANK(CENSUS!$O$28)=TRUE,"",CENSUS!$O$28)</f>
        <v>0</v>
      </c>
      <c r="AF27" s="88">
        <f t="shared" si="8"/>
      </c>
      <c r="AG27" s="88">
        <f t="shared" si="9"/>
      </c>
      <c r="AH27" s="89"/>
    </row>
    <row r="28" spans="1:34" s="50" customFormat="1" ht="12" customHeight="1">
      <c r="A28" s="440"/>
      <c r="B28" s="124" t="s">
        <v>162</v>
      </c>
      <c r="C28" s="62"/>
      <c r="D28" s="110"/>
      <c r="E28" s="88">
        <f t="shared" si="10"/>
      </c>
      <c r="F28" s="110"/>
      <c r="G28" s="111">
        <f t="shared" si="0"/>
      </c>
      <c r="H28" s="142"/>
      <c r="I28" s="143"/>
      <c r="J28" s="86"/>
      <c r="K28" s="90">
        <f>IF(ISBLANK(CENSUS!$C$28)=TRUE,"",CENSUS!$C$28)</f>
        <v>0</v>
      </c>
      <c r="L28" s="88">
        <f t="shared" si="1"/>
      </c>
      <c r="M28" s="88">
        <f t="shared" si="11"/>
      </c>
      <c r="N28" s="89"/>
      <c r="O28" s="86"/>
      <c r="P28" s="87">
        <f>IF(ISBLANK(CENSUS!$F$28)=TRUE,"",CENSUS!$F$28)</f>
        <v>0</v>
      </c>
      <c r="Q28" s="88">
        <f t="shared" si="2"/>
      </c>
      <c r="R28" s="88">
        <f t="shared" si="12"/>
      </c>
      <c r="S28" s="89"/>
      <c r="T28" s="86"/>
      <c r="U28" s="87">
        <f>IF(ISBLANK(CENSUS!$I$28)=TRUE,"",CENSUS!$I$28)</f>
        <v>0</v>
      </c>
      <c r="V28" s="88">
        <f t="shared" si="4"/>
      </c>
      <c r="W28" s="88">
        <f t="shared" si="5"/>
      </c>
      <c r="X28" s="89"/>
      <c r="Y28" s="86"/>
      <c r="Z28" s="87">
        <f>IF(ISBLANK(CENSUS!$L$28)=TRUE,"",CENSUS!$L$28)</f>
        <v>0</v>
      </c>
      <c r="AA28" s="88">
        <f t="shared" si="6"/>
      </c>
      <c r="AB28" s="88">
        <f t="shared" si="7"/>
      </c>
      <c r="AC28" s="89"/>
      <c r="AD28" s="86"/>
      <c r="AE28" s="87">
        <f>IF(ISBLANK(CENSUS!$O$28)=TRUE,"",CENSUS!$O$28)</f>
        <v>0</v>
      </c>
      <c r="AF28" s="88">
        <f t="shared" si="8"/>
      </c>
      <c r="AG28" s="88">
        <f t="shared" si="9"/>
      </c>
      <c r="AH28" s="89"/>
    </row>
    <row r="29" spans="1:34" s="50" customFormat="1" ht="12" customHeight="1">
      <c r="A29" s="440"/>
      <c r="B29" s="117" t="s">
        <v>215</v>
      </c>
      <c r="C29" s="62"/>
      <c r="D29" s="110"/>
      <c r="E29" s="88">
        <f t="shared" si="10"/>
      </c>
      <c r="F29" s="110"/>
      <c r="G29" s="111">
        <f t="shared" si="0"/>
      </c>
      <c r="H29" s="142"/>
      <c r="I29" s="143"/>
      <c r="J29" s="86"/>
      <c r="K29" s="90">
        <f>IF(ISBLANK(CENSUS!$C$28)=TRUE,"",CENSUS!$C$28)</f>
        <v>0</v>
      </c>
      <c r="L29" s="88">
        <f t="shared" si="1"/>
      </c>
      <c r="M29" s="88">
        <f t="shared" si="11"/>
      </c>
      <c r="N29" s="89"/>
      <c r="O29" s="86"/>
      <c r="P29" s="87">
        <f>IF(ISBLANK(CENSUS!$F$28)=TRUE,"",CENSUS!$F$28)</f>
        <v>0</v>
      </c>
      <c r="Q29" s="88">
        <f t="shared" si="2"/>
      </c>
      <c r="R29" s="88">
        <f t="shared" si="12"/>
      </c>
      <c r="S29" s="89"/>
      <c r="T29" s="86"/>
      <c r="U29" s="87">
        <f>IF(ISBLANK(CENSUS!$I$28)=TRUE,"",CENSUS!$I$28)</f>
        <v>0</v>
      </c>
      <c r="V29" s="88">
        <f t="shared" si="4"/>
      </c>
      <c r="W29" s="88">
        <f t="shared" si="5"/>
      </c>
      <c r="X29" s="89"/>
      <c r="Y29" s="86"/>
      <c r="Z29" s="87">
        <f>IF(ISBLANK(CENSUS!$L$28)=TRUE,"",CENSUS!$L$28)</f>
        <v>0</v>
      </c>
      <c r="AA29" s="88">
        <f t="shared" si="6"/>
      </c>
      <c r="AB29" s="88">
        <f t="shared" si="7"/>
      </c>
      <c r="AC29" s="89"/>
      <c r="AD29" s="86"/>
      <c r="AE29" s="87">
        <f>IF(ISBLANK(CENSUS!$O$28)=TRUE,"",CENSUS!$O$28)</f>
        <v>0</v>
      </c>
      <c r="AF29" s="88">
        <f t="shared" si="8"/>
      </c>
      <c r="AG29" s="88">
        <f t="shared" si="9"/>
      </c>
      <c r="AH29" s="89"/>
    </row>
    <row r="30" spans="1:34" s="50" customFormat="1" ht="12" customHeight="1">
      <c r="A30" s="440"/>
      <c r="B30" s="118" t="s">
        <v>89</v>
      </c>
      <c r="C30" s="62" t="s">
        <v>150</v>
      </c>
      <c r="D30" s="110"/>
      <c r="E30" s="88">
        <f t="shared" si="10"/>
      </c>
      <c r="F30" s="110"/>
      <c r="G30" s="111">
        <f t="shared" si="0"/>
      </c>
      <c r="H30" s="142"/>
      <c r="I30" s="143"/>
      <c r="J30" s="86"/>
      <c r="K30" s="90">
        <f>IF(ISBLANK(CENSUS!$C$28)=TRUE,"",CENSUS!$C$28)</f>
        <v>0</v>
      </c>
      <c r="L30" s="88">
        <f t="shared" si="1"/>
      </c>
      <c r="M30" s="88">
        <f t="shared" si="11"/>
      </c>
      <c r="N30" s="89"/>
      <c r="O30" s="86"/>
      <c r="P30" s="87">
        <f>IF(ISBLANK(CENSUS!$F$28)=TRUE,"",CENSUS!$F$28)</f>
        <v>0</v>
      </c>
      <c r="Q30" s="88">
        <f t="shared" si="2"/>
      </c>
      <c r="R30" s="88">
        <f t="shared" si="12"/>
      </c>
      <c r="S30" s="89"/>
      <c r="T30" s="86"/>
      <c r="U30" s="87">
        <f>IF(ISBLANK(CENSUS!$I$28)=TRUE,"",CENSUS!$I$28)</f>
        <v>0</v>
      </c>
      <c r="V30" s="88">
        <f t="shared" si="4"/>
      </c>
      <c r="W30" s="88">
        <f t="shared" si="5"/>
      </c>
      <c r="X30" s="89"/>
      <c r="Y30" s="86"/>
      <c r="Z30" s="87">
        <f>IF(ISBLANK(CENSUS!$L$28)=TRUE,"",CENSUS!$L$28)</f>
        <v>0</v>
      </c>
      <c r="AA30" s="88">
        <f t="shared" si="6"/>
      </c>
      <c r="AB30" s="88">
        <f t="shared" si="7"/>
      </c>
      <c r="AC30" s="89"/>
      <c r="AD30" s="86"/>
      <c r="AE30" s="87">
        <f>IF(ISBLANK(CENSUS!$O$28)=TRUE,"",CENSUS!$O$28)</f>
        <v>0</v>
      </c>
      <c r="AF30" s="88">
        <f t="shared" si="8"/>
      </c>
      <c r="AG30" s="88">
        <f t="shared" si="9"/>
      </c>
      <c r="AH30" s="89"/>
    </row>
    <row r="31" spans="1:34" s="50" customFormat="1" ht="12" customHeight="1">
      <c r="A31" s="440"/>
      <c r="B31" s="118" t="s">
        <v>87</v>
      </c>
      <c r="C31" s="62" t="s">
        <v>106</v>
      </c>
      <c r="D31" s="110"/>
      <c r="E31" s="88">
        <f t="shared" si="10"/>
      </c>
      <c r="F31" s="110"/>
      <c r="G31" s="111">
        <f t="shared" si="0"/>
      </c>
      <c r="H31" s="142"/>
      <c r="I31" s="143"/>
      <c r="J31" s="86"/>
      <c r="K31" s="90">
        <f>IF(ISBLANK(CENSUS!$C$28)=TRUE,"",CENSUS!$C$28)</f>
        <v>0</v>
      </c>
      <c r="L31" s="88">
        <f t="shared" si="1"/>
      </c>
      <c r="M31" s="88">
        <f t="shared" si="11"/>
      </c>
      <c r="N31" s="89"/>
      <c r="O31" s="86"/>
      <c r="P31" s="87">
        <f>IF(ISBLANK(CENSUS!$F$28)=TRUE,"",CENSUS!$F$28)</f>
        <v>0</v>
      </c>
      <c r="Q31" s="88">
        <f t="shared" si="2"/>
      </c>
      <c r="R31" s="88">
        <f t="shared" si="12"/>
      </c>
      <c r="S31" s="89"/>
      <c r="T31" s="86"/>
      <c r="U31" s="87">
        <f>IF(ISBLANK(CENSUS!$I$28)=TRUE,"",CENSUS!$I$28)</f>
        <v>0</v>
      </c>
      <c r="V31" s="88">
        <f t="shared" si="4"/>
      </c>
      <c r="W31" s="88">
        <f t="shared" si="5"/>
      </c>
      <c r="X31" s="89"/>
      <c r="Y31" s="86"/>
      <c r="Z31" s="87">
        <f>IF(ISBLANK(CENSUS!$L$28)=TRUE,"",CENSUS!$L$28)</f>
        <v>0</v>
      </c>
      <c r="AA31" s="88">
        <f t="shared" si="6"/>
      </c>
      <c r="AB31" s="88">
        <f t="shared" si="7"/>
      </c>
      <c r="AC31" s="89"/>
      <c r="AD31" s="86"/>
      <c r="AE31" s="87">
        <f>IF(ISBLANK(CENSUS!$O$28)=TRUE,"",CENSUS!$O$28)</f>
        <v>0</v>
      </c>
      <c r="AF31" s="88">
        <f t="shared" si="8"/>
      </c>
      <c r="AG31" s="88">
        <f t="shared" si="9"/>
      </c>
      <c r="AH31" s="89"/>
    </row>
    <row r="32" spans="1:34" s="50" customFormat="1" ht="12" customHeight="1">
      <c r="A32" s="440"/>
      <c r="B32" s="118" t="s">
        <v>86</v>
      </c>
      <c r="C32" s="62" t="s">
        <v>108</v>
      </c>
      <c r="D32" s="110"/>
      <c r="E32" s="88">
        <f t="shared" si="10"/>
      </c>
      <c r="F32" s="110"/>
      <c r="G32" s="111">
        <f t="shared" si="0"/>
      </c>
      <c r="H32" s="142"/>
      <c r="I32" s="143"/>
      <c r="J32" s="86"/>
      <c r="K32" s="90">
        <f>IF(ISBLANK(CENSUS!$C$28)=TRUE,"",CENSUS!$C$28)</f>
        <v>0</v>
      </c>
      <c r="L32" s="88">
        <f t="shared" si="1"/>
      </c>
      <c r="M32" s="88">
        <f t="shared" si="11"/>
      </c>
      <c r="N32" s="89"/>
      <c r="O32" s="86"/>
      <c r="P32" s="87">
        <f>IF(ISBLANK(CENSUS!$F$28)=TRUE,"",CENSUS!$F$28)</f>
        <v>0</v>
      </c>
      <c r="Q32" s="88">
        <f t="shared" si="2"/>
      </c>
      <c r="R32" s="88">
        <f t="shared" si="12"/>
      </c>
      <c r="S32" s="89"/>
      <c r="T32" s="86"/>
      <c r="U32" s="87">
        <f>IF(ISBLANK(CENSUS!$I$28)=TRUE,"",CENSUS!$I$28)</f>
        <v>0</v>
      </c>
      <c r="V32" s="88">
        <f t="shared" si="4"/>
      </c>
      <c r="W32" s="88">
        <f t="shared" si="5"/>
      </c>
      <c r="X32" s="89"/>
      <c r="Y32" s="86"/>
      <c r="Z32" s="87">
        <f>IF(ISBLANK(CENSUS!$L$28)=TRUE,"",CENSUS!$L$28)</f>
        <v>0</v>
      </c>
      <c r="AA32" s="88">
        <f t="shared" si="6"/>
      </c>
      <c r="AB32" s="88">
        <f t="shared" si="7"/>
      </c>
      <c r="AC32" s="89"/>
      <c r="AD32" s="86"/>
      <c r="AE32" s="87">
        <f>IF(ISBLANK(CENSUS!$O$28)=TRUE,"",CENSUS!$O$28)</f>
        <v>0</v>
      </c>
      <c r="AF32" s="88">
        <f t="shared" si="8"/>
      </c>
      <c r="AG32" s="88">
        <f t="shared" si="9"/>
      </c>
      <c r="AH32" s="89"/>
    </row>
    <row r="33" spans="1:34" ht="12" customHeight="1">
      <c r="A33" s="440"/>
      <c r="B33" s="118" t="s">
        <v>90</v>
      </c>
      <c r="C33" s="62" t="s">
        <v>106</v>
      </c>
      <c r="D33" s="110"/>
      <c r="E33" s="88">
        <f t="shared" si="10"/>
      </c>
      <c r="F33" s="110"/>
      <c r="G33" s="111">
        <f t="shared" si="0"/>
      </c>
      <c r="H33" s="142"/>
      <c r="I33" s="143"/>
      <c r="J33" s="86"/>
      <c r="K33" s="90">
        <f>IF(ISBLANK(CENSUS!$C$28)=TRUE,"",CENSUS!$C$28)</f>
        <v>0</v>
      </c>
      <c r="L33" s="88">
        <f t="shared" si="1"/>
      </c>
      <c r="M33" s="88">
        <f t="shared" si="11"/>
      </c>
      <c r="N33" s="89"/>
      <c r="O33" s="86"/>
      <c r="P33" s="87">
        <f>IF(ISBLANK(CENSUS!$F$28)=TRUE,"",CENSUS!$F$28)</f>
        <v>0</v>
      </c>
      <c r="Q33" s="88">
        <f t="shared" si="2"/>
      </c>
      <c r="R33" s="88">
        <f t="shared" si="12"/>
      </c>
      <c r="S33" s="89"/>
      <c r="T33" s="86"/>
      <c r="U33" s="87">
        <f>IF(ISBLANK(CENSUS!$I$28)=TRUE,"",CENSUS!$I$28)</f>
        <v>0</v>
      </c>
      <c r="V33" s="88">
        <f t="shared" si="4"/>
      </c>
      <c r="W33" s="88">
        <f t="shared" si="5"/>
      </c>
      <c r="X33" s="89"/>
      <c r="Y33" s="86"/>
      <c r="Z33" s="87">
        <f>IF(ISBLANK(CENSUS!$L$28)=TRUE,"",CENSUS!$L$28)</f>
        <v>0</v>
      </c>
      <c r="AA33" s="88">
        <f t="shared" si="6"/>
      </c>
      <c r="AB33" s="88">
        <f t="shared" si="7"/>
      </c>
      <c r="AC33" s="89"/>
      <c r="AD33" s="86"/>
      <c r="AE33" s="87">
        <f>IF(ISBLANK(CENSUS!$O$28)=TRUE,"",CENSUS!$O$28)</f>
        <v>0</v>
      </c>
      <c r="AF33" s="88">
        <f t="shared" si="8"/>
      </c>
      <c r="AG33" s="88">
        <f t="shared" si="9"/>
      </c>
      <c r="AH33" s="89"/>
    </row>
    <row r="34" spans="1:34" ht="12" customHeight="1">
      <c r="A34" s="440"/>
      <c r="B34" s="118" t="s">
        <v>88</v>
      </c>
      <c r="C34" s="62" t="s">
        <v>111</v>
      </c>
      <c r="D34" s="110"/>
      <c r="E34" s="88">
        <f t="shared" si="10"/>
      </c>
      <c r="F34" s="110"/>
      <c r="G34" s="111">
        <f t="shared" si="0"/>
      </c>
      <c r="H34" s="142"/>
      <c r="I34" s="143"/>
      <c r="J34" s="86"/>
      <c r="K34" s="90">
        <f>IF(ISBLANK(CENSUS!$C$28)=TRUE,"",CENSUS!$C$28)</f>
        <v>0</v>
      </c>
      <c r="L34" s="88">
        <f t="shared" si="1"/>
      </c>
      <c r="M34" s="88">
        <f t="shared" si="11"/>
      </c>
      <c r="N34" s="89"/>
      <c r="O34" s="86"/>
      <c r="P34" s="87">
        <f>IF(ISBLANK(CENSUS!$F$28)=TRUE,"",CENSUS!$F$28)</f>
        <v>0</v>
      </c>
      <c r="Q34" s="88">
        <f t="shared" si="2"/>
      </c>
      <c r="R34" s="88">
        <f t="shared" si="12"/>
      </c>
      <c r="S34" s="89"/>
      <c r="T34" s="86"/>
      <c r="U34" s="87">
        <f>IF(ISBLANK(CENSUS!$I$28)=TRUE,"",CENSUS!$I$28)</f>
        <v>0</v>
      </c>
      <c r="V34" s="88">
        <f t="shared" si="4"/>
      </c>
      <c r="W34" s="88">
        <f t="shared" si="5"/>
      </c>
      <c r="X34" s="89"/>
      <c r="Y34" s="86"/>
      <c r="Z34" s="87">
        <f>IF(ISBLANK(CENSUS!$L$28)=TRUE,"",CENSUS!$L$28)</f>
        <v>0</v>
      </c>
      <c r="AA34" s="88">
        <f t="shared" si="6"/>
      </c>
      <c r="AB34" s="88">
        <f t="shared" si="7"/>
      </c>
      <c r="AC34" s="89"/>
      <c r="AD34" s="86"/>
      <c r="AE34" s="87">
        <f>IF(ISBLANK(CENSUS!$O$28)=TRUE,"",CENSUS!$O$28)</f>
        <v>0</v>
      </c>
      <c r="AF34" s="88">
        <f t="shared" si="8"/>
      </c>
      <c r="AG34" s="88">
        <f t="shared" si="9"/>
      </c>
      <c r="AH34" s="89"/>
    </row>
    <row r="35" spans="1:34" ht="12" customHeight="1">
      <c r="A35" s="440"/>
      <c r="B35" s="118" t="s">
        <v>177</v>
      </c>
      <c r="C35" s="62" t="s">
        <v>111</v>
      </c>
      <c r="D35" s="110"/>
      <c r="E35" s="88">
        <f t="shared" si="10"/>
      </c>
      <c r="F35" s="110"/>
      <c r="G35" s="111">
        <f t="shared" si="0"/>
      </c>
      <c r="H35" s="142"/>
      <c r="I35" s="143"/>
      <c r="J35" s="86"/>
      <c r="K35" s="90">
        <f>IF(ISBLANK(CENSUS!$C$28)=TRUE,"",CENSUS!$C$28)</f>
        <v>0</v>
      </c>
      <c r="L35" s="88">
        <f t="shared" si="1"/>
      </c>
      <c r="M35" s="88">
        <f t="shared" si="11"/>
      </c>
      <c r="N35" s="89"/>
      <c r="O35" s="86"/>
      <c r="P35" s="87">
        <f>IF(ISBLANK(CENSUS!$F$28)=TRUE,"",CENSUS!$F$28)</f>
        <v>0</v>
      </c>
      <c r="Q35" s="88">
        <f t="shared" si="2"/>
      </c>
      <c r="R35" s="88">
        <f t="shared" si="12"/>
      </c>
      <c r="S35" s="89"/>
      <c r="T35" s="86"/>
      <c r="U35" s="87">
        <f>IF(ISBLANK(CENSUS!$I$28)=TRUE,"",CENSUS!$I$28)</f>
        <v>0</v>
      </c>
      <c r="V35" s="88">
        <f t="shared" si="4"/>
      </c>
      <c r="W35" s="88">
        <f t="shared" si="5"/>
      </c>
      <c r="X35" s="89"/>
      <c r="Y35" s="86"/>
      <c r="Z35" s="87">
        <f>IF(ISBLANK(CENSUS!$L$28)=TRUE,"",CENSUS!$L$28)</f>
        <v>0</v>
      </c>
      <c r="AA35" s="88">
        <f t="shared" si="6"/>
      </c>
      <c r="AB35" s="88">
        <f t="shared" si="7"/>
      </c>
      <c r="AC35" s="89"/>
      <c r="AD35" s="86"/>
      <c r="AE35" s="87">
        <f>IF(ISBLANK(CENSUS!$O$28)=TRUE,"",CENSUS!$O$28)</f>
        <v>0</v>
      </c>
      <c r="AF35" s="88">
        <f t="shared" si="8"/>
      </c>
      <c r="AG35" s="88">
        <f t="shared" si="9"/>
      </c>
      <c r="AH35" s="89"/>
    </row>
    <row r="36" spans="1:34" ht="12" customHeight="1">
      <c r="A36" s="440"/>
      <c r="B36" s="123" t="s">
        <v>130</v>
      </c>
      <c r="C36" s="65" t="s">
        <v>106</v>
      </c>
      <c r="D36" s="110"/>
      <c r="E36" s="88">
        <f t="shared" si="10"/>
      </c>
      <c r="F36" s="110"/>
      <c r="G36" s="111">
        <f t="shared" si="0"/>
      </c>
      <c r="H36" s="142"/>
      <c r="I36" s="143"/>
      <c r="J36" s="86"/>
      <c r="K36" s="90">
        <f>IF(ISBLANK(CENSUS!$C$28)=TRUE,"",CENSUS!$C$28)</f>
        <v>0</v>
      </c>
      <c r="L36" s="88">
        <f t="shared" si="1"/>
      </c>
      <c r="M36" s="88">
        <f t="shared" si="11"/>
      </c>
      <c r="N36" s="89"/>
      <c r="O36" s="86"/>
      <c r="P36" s="87">
        <f>IF(ISBLANK(CENSUS!$F$28)=TRUE,"",CENSUS!$F$28)</f>
        <v>0</v>
      </c>
      <c r="Q36" s="88">
        <f t="shared" si="2"/>
      </c>
      <c r="R36" s="88">
        <f t="shared" si="12"/>
      </c>
      <c r="S36" s="89"/>
      <c r="T36" s="86"/>
      <c r="U36" s="87">
        <f>IF(ISBLANK(CENSUS!$I$28)=TRUE,"",CENSUS!$I$28)</f>
        <v>0</v>
      </c>
      <c r="V36" s="88">
        <f t="shared" si="4"/>
      </c>
      <c r="W36" s="88">
        <f t="shared" si="5"/>
      </c>
      <c r="X36" s="89"/>
      <c r="Y36" s="86"/>
      <c r="Z36" s="87">
        <f>IF(ISBLANK(CENSUS!$L$28)=TRUE,"",CENSUS!$L$28)</f>
        <v>0</v>
      </c>
      <c r="AA36" s="88">
        <f t="shared" si="6"/>
      </c>
      <c r="AB36" s="88">
        <f t="shared" si="7"/>
      </c>
      <c r="AC36" s="89"/>
      <c r="AD36" s="86"/>
      <c r="AE36" s="87">
        <f>IF(ISBLANK(CENSUS!$O$28)=TRUE,"",CENSUS!$O$28)</f>
        <v>0</v>
      </c>
      <c r="AF36" s="88">
        <f t="shared" si="8"/>
      </c>
      <c r="AG36" s="88">
        <f t="shared" si="9"/>
      </c>
      <c r="AH36" s="89"/>
    </row>
    <row r="37" spans="1:34" ht="12" customHeight="1">
      <c r="A37" s="440"/>
      <c r="B37" s="123" t="s">
        <v>131</v>
      </c>
      <c r="C37" s="65" t="s">
        <v>106</v>
      </c>
      <c r="D37" s="110"/>
      <c r="E37" s="88">
        <f t="shared" si="10"/>
      </c>
      <c r="F37" s="110"/>
      <c r="G37" s="111">
        <f t="shared" si="0"/>
      </c>
      <c r="H37" s="142"/>
      <c r="I37" s="143"/>
      <c r="J37" s="86"/>
      <c r="K37" s="90">
        <f>IF(ISBLANK(CENSUS!$C$28)=TRUE,"",CENSUS!$C$28)</f>
        <v>0</v>
      </c>
      <c r="L37" s="88">
        <f t="shared" si="1"/>
      </c>
      <c r="M37" s="88">
        <f t="shared" si="11"/>
      </c>
      <c r="N37" s="89"/>
      <c r="O37" s="86"/>
      <c r="P37" s="87">
        <f>IF(ISBLANK(CENSUS!$F$28)=TRUE,"",CENSUS!$F$28)</f>
        <v>0</v>
      </c>
      <c r="Q37" s="88">
        <f t="shared" si="2"/>
      </c>
      <c r="R37" s="88">
        <f t="shared" si="12"/>
      </c>
      <c r="S37" s="89"/>
      <c r="T37" s="86"/>
      <c r="U37" s="87">
        <f>IF(ISBLANK(CENSUS!$I$28)=TRUE,"",CENSUS!$I$28)</f>
        <v>0</v>
      </c>
      <c r="V37" s="88">
        <f t="shared" si="4"/>
      </c>
      <c r="W37" s="88">
        <f t="shared" si="5"/>
      </c>
      <c r="X37" s="89"/>
      <c r="Y37" s="86"/>
      <c r="Z37" s="87">
        <f>IF(ISBLANK(CENSUS!$L$28)=TRUE,"",CENSUS!$L$28)</f>
        <v>0</v>
      </c>
      <c r="AA37" s="88">
        <f t="shared" si="6"/>
      </c>
      <c r="AB37" s="88">
        <f t="shared" si="7"/>
      </c>
      <c r="AC37" s="89"/>
      <c r="AD37" s="86"/>
      <c r="AE37" s="87">
        <f>IF(ISBLANK(CENSUS!$O$28)=TRUE,"",CENSUS!$O$28)</f>
        <v>0</v>
      </c>
      <c r="AF37" s="88">
        <f t="shared" si="8"/>
      </c>
      <c r="AG37" s="88">
        <f t="shared" si="9"/>
      </c>
      <c r="AH37" s="89"/>
    </row>
    <row r="38" spans="1:34" ht="12" customHeight="1">
      <c r="A38" s="440"/>
      <c r="B38" s="123" t="s">
        <v>132</v>
      </c>
      <c r="C38" s="60" t="s">
        <v>106</v>
      </c>
      <c r="D38" s="110"/>
      <c r="E38" s="88">
        <f t="shared" si="10"/>
      </c>
      <c r="F38" s="110"/>
      <c r="G38" s="111">
        <f t="shared" si="0"/>
      </c>
      <c r="H38" s="142"/>
      <c r="I38" s="143"/>
      <c r="J38" s="86"/>
      <c r="K38" s="90">
        <f>IF(ISBLANK(CENSUS!$C$28)=TRUE,"",CENSUS!$C$28)</f>
        <v>0</v>
      </c>
      <c r="L38" s="88">
        <f t="shared" si="1"/>
      </c>
      <c r="M38" s="88">
        <f t="shared" si="11"/>
      </c>
      <c r="N38" s="89"/>
      <c r="O38" s="86"/>
      <c r="P38" s="87">
        <f>IF(ISBLANK(CENSUS!$F$28)=TRUE,"",CENSUS!$F$28)</f>
        <v>0</v>
      </c>
      <c r="Q38" s="88">
        <f t="shared" si="2"/>
      </c>
      <c r="R38" s="88">
        <f t="shared" si="12"/>
      </c>
      <c r="S38" s="89"/>
      <c r="T38" s="86"/>
      <c r="U38" s="87">
        <f>IF(ISBLANK(CENSUS!$I$28)=TRUE,"",CENSUS!$I$28)</f>
        <v>0</v>
      </c>
      <c r="V38" s="88">
        <f t="shared" si="4"/>
      </c>
      <c r="W38" s="88">
        <f t="shared" si="5"/>
      </c>
      <c r="X38" s="89"/>
      <c r="Y38" s="86"/>
      <c r="Z38" s="87">
        <f>IF(ISBLANK(CENSUS!$L$28)=TRUE,"",CENSUS!$L$28)</f>
        <v>0</v>
      </c>
      <c r="AA38" s="88">
        <f t="shared" si="6"/>
      </c>
      <c r="AB38" s="88">
        <f t="shared" si="7"/>
      </c>
      <c r="AC38" s="89"/>
      <c r="AD38" s="86"/>
      <c r="AE38" s="87">
        <f>IF(ISBLANK(CENSUS!$O$28)=TRUE,"",CENSUS!$O$28)</f>
        <v>0</v>
      </c>
      <c r="AF38" s="88">
        <f t="shared" si="8"/>
      </c>
      <c r="AG38" s="88">
        <f t="shared" si="9"/>
      </c>
      <c r="AH38" s="89"/>
    </row>
    <row r="39" spans="1:34" s="50" customFormat="1" ht="12" customHeight="1">
      <c r="A39" s="440"/>
      <c r="B39" s="123" t="s">
        <v>128</v>
      </c>
      <c r="C39" s="60" t="s">
        <v>124</v>
      </c>
      <c r="D39" s="110"/>
      <c r="E39" s="88">
        <f t="shared" si="10"/>
      </c>
      <c r="F39" s="110"/>
      <c r="G39" s="111">
        <f t="shared" si="0"/>
      </c>
      <c r="H39" s="142"/>
      <c r="I39" s="143"/>
      <c r="J39" s="86"/>
      <c r="K39" s="90">
        <f>IF(ISBLANK(CENSUS!$C$28)=TRUE,"",CENSUS!$C$28)</f>
        <v>0</v>
      </c>
      <c r="L39" s="88">
        <f t="shared" si="1"/>
      </c>
      <c r="M39" s="88">
        <f t="shared" si="11"/>
      </c>
      <c r="N39" s="89"/>
      <c r="O39" s="86"/>
      <c r="P39" s="87">
        <f>IF(ISBLANK(CENSUS!$F$28)=TRUE,"",CENSUS!$F$28)</f>
        <v>0</v>
      </c>
      <c r="Q39" s="88">
        <f t="shared" si="2"/>
      </c>
      <c r="R39" s="88">
        <f t="shared" si="12"/>
      </c>
      <c r="S39" s="89"/>
      <c r="T39" s="86"/>
      <c r="U39" s="87">
        <f>IF(ISBLANK(CENSUS!$I$28)=TRUE,"",CENSUS!$I$28)</f>
        <v>0</v>
      </c>
      <c r="V39" s="88">
        <f t="shared" si="4"/>
      </c>
      <c r="W39" s="88">
        <f t="shared" si="5"/>
      </c>
      <c r="X39" s="89"/>
      <c r="Y39" s="86"/>
      <c r="Z39" s="87">
        <f>IF(ISBLANK(CENSUS!$L$28)=TRUE,"",CENSUS!$L$28)</f>
        <v>0</v>
      </c>
      <c r="AA39" s="88">
        <f t="shared" si="6"/>
      </c>
      <c r="AB39" s="88">
        <f t="shared" si="7"/>
      </c>
      <c r="AC39" s="89"/>
      <c r="AD39" s="86"/>
      <c r="AE39" s="87">
        <f>IF(ISBLANK(CENSUS!$O$28)=TRUE,"",CENSUS!$O$28)</f>
        <v>0</v>
      </c>
      <c r="AF39" s="88">
        <f t="shared" si="8"/>
      </c>
      <c r="AG39" s="88">
        <f t="shared" si="9"/>
      </c>
      <c r="AH39" s="89"/>
    </row>
    <row r="40" spans="1:34" s="50" customFormat="1" ht="12" customHeight="1">
      <c r="A40" s="440"/>
      <c r="B40" s="123" t="s">
        <v>129</v>
      </c>
      <c r="C40" s="60" t="s">
        <v>124</v>
      </c>
      <c r="D40" s="110"/>
      <c r="E40" s="88">
        <f>IF(ISBLANK($D40)=TRUE,"",($D40/365))</f>
      </c>
      <c r="F40" s="110"/>
      <c r="G40" s="111">
        <f>IF(ISBLANK($F40)=TRUE,"",($F40/$E40*24))</f>
      </c>
      <c r="H40" s="142"/>
      <c r="I40" s="143"/>
      <c r="J40" s="86"/>
      <c r="K40" s="90">
        <f>IF(ISBLANK(CENSUS!$C$28)=TRUE,"",CENSUS!$C$28)</f>
        <v>0</v>
      </c>
      <c r="L40" s="88">
        <f>IF(ISBLANK($J40)=TRUE,"",($K40/$E$5*$E40))</f>
      </c>
      <c r="M40" s="88">
        <f>IF(ISBLANK($J40)=TRUE,"",($J40/$L40*24))</f>
      </c>
      <c r="N40" s="89"/>
      <c r="O40" s="86"/>
      <c r="P40" s="87">
        <f>IF(ISBLANK(CENSUS!$F$28)=TRUE,"",CENSUS!$F$28)</f>
        <v>0</v>
      </c>
      <c r="Q40" s="88">
        <f>IF(ISBLANK($O40)=TRUE,"",($P40/$E$5*$E40))</f>
      </c>
      <c r="R40" s="88">
        <f>IF(ISBLANK(O40)=TRUE,"",($O40/$Q40*24))</f>
      </c>
      <c r="S40" s="89"/>
      <c r="T40" s="86"/>
      <c r="U40" s="87">
        <f>IF(ISBLANK(CENSUS!$I$28)=TRUE,"",CENSUS!$I$28)</f>
        <v>0</v>
      </c>
      <c r="V40" s="88">
        <f>IF(ISBLANK($T40)=TRUE,"",($U40/$E$5*$E40))</f>
      </c>
      <c r="W40" s="88">
        <f>IF(ISBLANK($T40)=TRUE,"",($T40/$V40*24))</f>
      </c>
      <c r="X40" s="89"/>
      <c r="Y40" s="86"/>
      <c r="Z40" s="87">
        <f>IF(ISBLANK(CENSUS!$L$28)=TRUE,"",CENSUS!$L$28)</f>
        <v>0</v>
      </c>
      <c r="AA40" s="88">
        <f>IF(ISBLANK($Y40)=TRUE,"",($Z40/$E$5*$E40))</f>
      </c>
      <c r="AB40" s="88">
        <f>IF(ISBLANK($Y40)=TRUE,"",($Y40/$AA40*24))</f>
      </c>
      <c r="AC40" s="89"/>
      <c r="AD40" s="86"/>
      <c r="AE40" s="87">
        <f>IF(ISBLANK(CENSUS!$O$28)=TRUE,"",CENSUS!$O$28)</f>
        <v>0</v>
      </c>
      <c r="AF40" s="88">
        <f>IF(ISBLANK($AD40)=TRUE,"",($AE40/$E$5*$E40))</f>
      </c>
      <c r="AG40" s="88">
        <f>IF(ISBLANK($AD40)=TRUE,"",($AD40/$AF40*24))</f>
      </c>
      <c r="AH40" s="89"/>
    </row>
    <row r="41" spans="1:34" ht="12" customHeight="1" thickBot="1">
      <c r="A41" s="441"/>
      <c r="B41" s="125"/>
      <c r="C41" s="61"/>
      <c r="D41" s="113"/>
      <c r="E41" s="114">
        <f>IF(ISBLANK($D41)=TRUE,"",($D41/365))</f>
      </c>
      <c r="F41" s="113"/>
      <c r="G41" s="115">
        <f>IF(ISBLANK($F41)=TRUE,"",($F41/$E41*24))</f>
      </c>
      <c r="H41" s="147"/>
      <c r="I41" s="171"/>
      <c r="J41" s="172"/>
      <c r="K41" s="173">
        <f>IF(ISBLANK(CENSUS!$C$28)=TRUE,"",CENSUS!$C$28)</f>
        <v>0</v>
      </c>
      <c r="L41" s="114">
        <f>IF(ISBLANK($J41)=TRUE,"",($K41/$E$5*$E41))</f>
      </c>
      <c r="M41" s="114">
        <f>IF(ISBLANK($J41)=TRUE,"",($J41/$L41*24))</f>
      </c>
      <c r="N41" s="174"/>
      <c r="O41" s="172"/>
      <c r="P41" s="175">
        <f>IF(ISBLANK(CENSUS!$F$28)=TRUE,"",CENSUS!$F$28)</f>
        <v>0</v>
      </c>
      <c r="Q41" s="114">
        <f>IF(ISBLANK($O41)=TRUE,"",($P41/$E$5*$E41))</f>
      </c>
      <c r="R41" s="114">
        <f>IF(ISBLANK(O41)=TRUE,"",($O41/$Q41*24))</f>
      </c>
      <c r="S41" s="174"/>
      <c r="T41" s="172"/>
      <c r="U41" s="175">
        <f>IF(ISBLANK(CENSUS!$I$28)=TRUE,"",CENSUS!$I$28)</f>
        <v>0</v>
      </c>
      <c r="V41" s="114">
        <f>IF(ISBLANK($T41)=TRUE,"",($U41/$E$5*$E41))</f>
      </c>
      <c r="W41" s="114">
        <f>IF(ISBLANK($T41)=TRUE,"",($T41/$V41*24))</f>
      </c>
      <c r="X41" s="174"/>
      <c r="Y41" s="172"/>
      <c r="Z41" s="175">
        <f>IF(ISBLANK(CENSUS!$L$28)=TRUE,"",CENSUS!$L$28)</f>
        <v>0</v>
      </c>
      <c r="AA41" s="114">
        <f>IF(ISBLANK($Y41)=TRUE,"",($Z41/$E$5*$E41))</f>
      </c>
      <c r="AB41" s="114">
        <f>IF(ISBLANK($Y41)=TRUE,"",($Y41/$AA41*24))</f>
      </c>
      <c r="AC41" s="174"/>
      <c r="AD41" s="172"/>
      <c r="AE41" s="175">
        <f>IF(ISBLANK(CENSUS!$O$28)=TRUE,"",CENSUS!$O$28)</f>
        <v>0</v>
      </c>
      <c r="AF41" s="114">
        <f>IF(ISBLANK($AD41)=TRUE,"",($AE41/$E$5*$E41))</f>
      </c>
      <c r="AG41" s="114">
        <f>IF(ISBLANK($AD41)=TRUE,"",($AD41/$AF41*24))</f>
      </c>
      <c r="AH41" s="174"/>
    </row>
    <row r="42" spans="1:34" ht="15" customHeight="1">
      <c r="A42" s="77"/>
      <c r="B42" s="438"/>
      <c r="C42" s="158"/>
      <c r="D42" s="451" t="s">
        <v>127</v>
      </c>
      <c r="E42" s="452"/>
      <c r="F42" s="452"/>
      <c r="G42" s="453"/>
      <c r="H42" s="159"/>
      <c r="I42" s="135"/>
      <c r="J42" s="419" t="s">
        <v>218</v>
      </c>
      <c r="K42" s="420"/>
      <c r="L42" s="420"/>
      <c r="M42" s="420"/>
      <c r="N42" s="421"/>
      <c r="O42" s="419" t="s">
        <v>219</v>
      </c>
      <c r="P42" s="420"/>
      <c r="Q42" s="420"/>
      <c r="R42" s="420"/>
      <c r="S42" s="421"/>
      <c r="T42" s="419" t="s">
        <v>220</v>
      </c>
      <c r="U42" s="420"/>
      <c r="V42" s="420"/>
      <c r="W42" s="420"/>
      <c r="X42" s="421"/>
      <c r="Y42" s="419" t="s">
        <v>221</v>
      </c>
      <c r="Z42" s="420"/>
      <c r="AA42" s="420"/>
      <c r="AB42" s="420"/>
      <c r="AC42" s="421"/>
      <c r="AD42" s="419" t="s">
        <v>222</v>
      </c>
      <c r="AE42" s="420"/>
      <c r="AF42" s="420"/>
      <c r="AG42" s="420"/>
      <c r="AH42" s="421"/>
    </row>
    <row r="43" spans="1:34" ht="80.25" customHeight="1">
      <c r="A43" s="422" t="s">
        <v>210</v>
      </c>
      <c r="B43" s="438"/>
      <c r="C43" s="73"/>
      <c r="D43" s="424" t="s">
        <v>18</v>
      </c>
      <c r="E43" s="424" t="s">
        <v>103</v>
      </c>
      <c r="F43" s="424" t="s">
        <v>84</v>
      </c>
      <c r="G43" s="424" t="s">
        <v>97</v>
      </c>
      <c r="H43" s="136"/>
      <c r="I43" s="137"/>
      <c r="J43" s="417" t="s">
        <v>8</v>
      </c>
      <c r="K43" s="413" t="s">
        <v>7</v>
      </c>
      <c r="L43" s="413" t="s">
        <v>104</v>
      </c>
      <c r="M43" s="413" t="s">
        <v>98</v>
      </c>
      <c r="N43" s="415" t="s">
        <v>224</v>
      </c>
      <c r="O43" s="417" t="s">
        <v>8</v>
      </c>
      <c r="P43" s="413" t="s">
        <v>7</v>
      </c>
      <c r="Q43" s="413" t="s">
        <v>104</v>
      </c>
      <c r="R43" s="413" t="s">
        <v>98</v>
      </c>
      <c r="S43" s="415" t="s">
        <v>38</v>
      </c>
      <c r="T43" s="417" t="s">
        <v>8</v>
      </c>
      <c r="U43" s="413" t="s">
        <v>7</v>
      </c>
      <c r="V43" s="413" t="s">
        <v>104</v>
      </c>
      <c r="W43" s="413" t="s">
        <v>98</v>
      </c>
      <c r="X43" s="415" t="s">
        <v>38</v>
      </c>
      <c r="Y43" s="417" t="s">
        <v>8</v>
      </c>
      <c r="Z43" s="413" t="s">
        <v>7</v>
      </c>
      <c r="AA43" s="413" t="s">
        <v>104</v>
      </c>
      <c r="AB43" s="413" t="s">
        <v>98</v>
      </c>
      <c r="AC43" s="415" t="s">
        <v>38</v>
      </c>
      <c r="AD43" s="417" t="s">
        <v>8</v>
      </c>
      <c r="AE43" s="413" t="s">
        <v>7</v>
      </c>
      <c r="AF43" s="413" t="s">
        <v>104</v>
      </c>
      <c r="AG43" s="413" t="s">
        <v>98</v>
      </c>
      <c r="AH43" s="415" t="s">
        <v>38</v>
      </c>
    </row>
    <row r="44" spans="1:34" ht="22.5" customHeight="1" thickBot="1">
      <c r="A44" s="423"/>
      <c r="B44" s="76" t="s">
        <v>201</v>
      </c>
      <c r="C44" s="161" t="s">
        <v>105</v>
      </c>
      <c r="D44" s="425"/>
      <c r="E44" s="425"/>
      <c r="F44" s="425"/>
      <c r="G44" s="425"/>
      <c r="H44" s="138"/>
      <c r="I44" s="139"/>
      <c r="J44" s="418"/>
      <c r="K44" s="414"/>
      <c r="L44" s="414"/>
      <c r="M44" s="414"/>
      <c r="N44" s="416"/>
      <c r="O44" s="418"/>
      <c r="P44" s="414"/>
      <c r="Q44" s="414"/>
      <c r="R44" s="414"/>
      <c r="S44" s="416"/>
      <c r="T44" s="418"/>
      <c r="U44" s="414"/>
      <c r="V44" s="414"/>
      <c r="W44" s="414"/>
      <c r="X44" s="416"/>
      <c r="Y44" s="418"/>
      <c r="Z44" s="414"/>
      <c r="AA44" s="414"/>
      <c r="AB44" s="414"/>
      <c r="AC44" s="416"/>
      <c r="AD44" s="418"/>
      <c r="AE44" s="414"/>
      <c r="AF44" s="414"/>
      <c r="AG44" s="414"/>
      <c r="AH44" s="416"/>
    </row>
    <row r="45" spans="1:34" ht="12" customHeight="1">
      <c r="A45" s="439" t="s">
        <v>181</v>
      </c>
      <c r="B45" s="126" t="s">
        <v>214</v>
      </c>
      <c r="C45" s="66" t="s">
        <v>120</v>
      </c>
      <c r="D45" s="106"/>
      <c r="E45" s="107">
        <f t="shared" si="10"/>
      </c>
      <c r="F45" s="106"/>
      <c r="G45" s="108">
        <f t="shared" si="0"/>
      </c>
      <c r="H45" s="140"/>
      <c r="I45" s="141"/>
      <c r="J45" s="80"/>
      <c r="K45" s="81">
        <f>IF(ISBLANK(CENSUS!$C$28)=TRUE,"",CENSUS!$C$28)</f>
        <v>0</v>
      </c>
      <c r="L45" s="82">
        <f t="shared" si="1"/>
      </c>
      <c r="M45" s="82">
        <f t="shared" si="11"/>
      </c>
      <c r="N45" s="84"/>
      <c r="O45" s="80"/>
      <c r="P45" s="81">
        <f>IF(ISBLANK(CENSUS!$F$28)=TRUE,"",CENSUS!$F$28)</f>
        <v>0</v>
      </c>
      <c r="Q45" s="82">
        <f t="shared" si="2"/>
      </c>
      <c r="R45" s="82">
        <f t="shared" si="12"/>
      </c>
      <c r="S45" s="84"/>
      <c r="T45" s="80"/>
      <c r="U45" s="81">
        <f>IF(ISBLANK(CENSUS!$I$28)=TRUE,"",CENSUS!$I$28)</f>
        <v>0</v>
      </c>
      <c r="V45" s="82">
        <f t="shared" si="4"/>
      </c>
      <c r="W45" s="82">
        <f t="shared" si="5"/>
      </c>
      <c r="X45" s="84"/>
      <c r="Y45" s="80"/>
      <c r="Z45" s="81">
        <f>IF(ISBLANK(CENSUS!$L$28)=TRUE,"",CENSUS!$L$28)</f>
        <v>0</v>
      </c>
      <c r="AA45" s="82">
        <f t="shared" si="6"/>
      </c>
      <c r="AB45" s="82">
        <f t="shared" si="7"/>
      </c>
      <c r="AC45" s="84"/>
      <c r="AD45" s="80"/>
      <c r="AE45" s="81">
        <f>IF(ISBLANK(CENSUS!$O$28)=TRUE,"",CENSUS!$O$28)</f>
        <v>0</v>
      </c>
      <c r="AF45" s="82">
        <f t="shared" si="8"/>
      </c>
      <c r="AG45" s="82">
        <f t="shared" si="9"/>
      </c>
      <c r="AH45" s="84"/>
    </row>
    <row r="46" spans="1:34" ht="12" customHeight="1">
      <c r="A46" s="440"/>
      <c r="B46" s="127" t="s">
        <v>33</v>
      </c>
      <c r="C46" s="67" t="s">
        <v>120</v>
      </c>
      <c r="D46" s="110"/>
      <c r="E46" s="88">
        <f t="shared" si="10"/>
      </c>
      <c r="F46" s="110"/>
      <c r="G46" s="111">
        <f t="shared" si="0"/>
      </c>
      <c r="H46" s="142"/>
      <c r="I46" s="143"/>
      <c r="J46" s="86"/>
      <c r="K46" s="87">
        <f>IF(ISBLANK(CENSUS!$C$28)=TRUE,"",CENSUS!$C$28)</f>
        <v>0</v>
      </c>
      <c r="L46" s="88">
        <f t="shared" si="1"/>
      </c>
      <c r="M46" s="88">
        <f t="shared" si="11"/>
      </c>
      <c r="N46" s="89"/>
      <c r="O46" s="86"/>
      <c r="P46" s="87">
        <f>IF(ISBLANK(CENSUS!$F$28)=TRUE,"",CENSUS!$F$28)</f>
        <v>0</v>
      </c>
      <c r="Q46" s="88">
        <f t="shared" si="2"/>
      </c>
      <c r="R46" s="88">
        <f t="shared" si="12"/>
      </c>
      <c r="S46" s="89"/>
      <c r="T46" s="86"/>
      <c r="U46" s="87">
        <f>IF(ISBLANK(CENSUS!$I$28)=TRUE,"",CENSUS!$I$28)</f>
        <v>0</v>
      </c>
      <c r="V46" s="88">
        <f t="shared" si="4"/>
      </c>
      <c r="W46" s="88">
        <f t="shared" si="5"/>
      </c>
      <c r="X46" s="89"/>
      <c r="Y46" s="86"/>
      <c r="Z46" s="87">
        <f>IF(ISBLANK(CENSUS!$L$28)=TRUE,"",CENSUS!$L$28)</f>
        <v>0</v>
      </c>
      <c r="AA46" s="88">
        <f t="shared" si="6"/>
      </c>
      <c r="AB46" s="88">
        <f t="shared" si="7"/>
      </c>
      <c r="AC46" s="89"/>
      <c r="AD46" s="86"/>
      <c r="AE46" s="87">
        <f>IF(ISBLANK(CENSUS!$O$28)=TRUE,"",CENSUS!$O$28)</f>
        <v>0</v>
      </c>
      <c r="AF46" s="88">
        <f t="shared" si="8"/>
      </c>
      <c r="AG46" s="88">
        <f t="shared" si="9"/>
      </c>
      <c r="AH46" s="89"/>
    </row>
    <row r="47" spans="1:34" s="50" customFormat="1" ht="12" customHeight="1">
      <c r="A47" s="440"/>
      <c r="B47" s="127" t="s">
        <v>133</v>
      </c>
      <c r="C47" s="67" t="s">
        <v>120</v>
      </c>
      <c r="D47" s="110"/>
      <c r="E47" s="88">
        <f t="shared" si="10"/>
      </c>
      <c r="F47" s="110"/>
      <c r="G47" s="111">
        <f t="shared" si="0"/>
      </c>
      <c r="H47" s="142"/>
      <c r="I47" s="143"/>
      <c r="J47" s="86"/>
      <c r="K47" s="87">
        <f>IF(ISBLANK(CENSUS!$C$28)=TRUE,"",CENSUS!$C$28)</f>
        <v>0</v>
      </c>
      <c r="L47" s="88">
        <f t="shared" si="1"/>
      </c>
      <c r="M47" s="88">
        <f t="shared" si="11"/>
      </c>
      <c r="N47" s="89"/>
      <c r="O47" s="86"/>
      <c r="P47" s="87">
        <f>IF(ISBLANK(CENSUS!$F$28)=TRUE,"",CENSUS!$F$28)</f>
        <v>0</v>
      </c>
      <c r="Q47" s="88">
        <f t="shared" si="2"/>
      </c>
      <c r="R47" s="88">
        <f t="shared" si="12"/>
      </c>
      <c r="S47" s="89"/>
      <c r="T47" s="86"/>
      <c r="U47" s="87">
        <f>IF(ISBLANK(CENSUS!$I$28)=TRUE,"",CENSUS!$I$28)</f>
        <v>0</v>
      </c>
      <c r="V47" s="88">
        <f t="shared" si="4"/>
      </c>
      <c r="W47" s="88">
        <f t="shared" si="5"/>
      </c>
      <c r="X47" s="89"/>
      <c r="Y47" s="86"/>
      <c r="Z47" s="87">
        <f>IF(ISBLANK(CENSUS!$L$28)=TRUE,"",CENSUS!$L$28)</f>
        <v>0</v>
      </c>
      <c r="AA47" s="88">
        <f t="shared" si="6"/>
      </c>
      <c r="AB47" s="88">
        <f t="shared" si="7"/>
      </c>
      <c r="AC47" s="89"/>
      <c r="AD47" s="86"/>
      <c r="AE47" s="87">
        <f>IF(ISBLANK(CENSUS!$O$28)=TRUE,"",CENSUS!$O$28)</f>
        <v>0</v>
      </c>
      <c r="AF47" s="88">
        <f t="shared" si="8"/>
      </c>
      <c r="AG47" s="88">
        <f t="shared" si="9"/>
      </c>
      <c r="AH47" s="89"/>
    </row>
    <row r="48" spans="1:34" ht="12" customHeight="1">
      <c r="A48" s="440"/>
      <c r="B48" s="127" t="s">
        <v>134</v>
      </c>
      <c r="C48" s="67" t="s">
        <v>120</v>
      </c>
      <c r="D48" s="110"/>
      <c r="E48" s="88">
        <f t="shared" si="10"/>
      </c>
      <c r="F48" s="110"/>
      <c r="G48" s="111">
        <f t="shared" si="0"/>
      </c>
      <c r="H48" s="142"/>
      <c r="I48" s="143"/>
      <c r="J48" s="86"/>
      <c r="K48" s="87">
        <f>IF(ISBLANK(CENSUS!$C$28)=TRUE,"",CENSUS!$C$28)</f>
        <v>0</v>
      </c>
      <c r="L48" s="88">
        <f t="shared" si="1"/>
      </c>
      <c r="M48" s="88">
        <f t="shared" si="11"/>
      </c>
      <c r="N48" s="89"/>
      <c r="O48" s="86"/>
      <c r="P48" s="87">
        <f>IF(ISBLANK(CENSUS!$F$28)=TRUE,"",CENSUS!$F$28)</f>
        <v>0</v>
      </c>
      <c r="Q48" s="88">
        <f t="shared" si="2"/>
      </c>
      <c r="R48" s="88">
        <f t="shared" si="12"/>
      </c>
      <c r="S48" s="89"/>
      <c r="T48" s="86"/>
      <c r="U48" s="87">
        <f>IF(ISBLANK(CENSUS!$I$28)=TRUE,"",CENSUS!$I$28)</f>
        <v>0</v>
      </c>
      <c r="V48" s="88">
        <f t="shared" si="4"/>
      </c>
      <c r="W48" s="88">
        <f t="shared" si="5"/>
      </c>
      <c r="X48" s="89"/>
      <c r="Y48" s="86"/>
      <c r="Z48" s="87">
        <f>IF(ISBLANK(CENSUS!$L$28)=TRUE,"",CENSUS!$L$28)</f>
        <v>0</v>
      </c>
      <c r="AA48" s="88">
        <f t="shared" si="6"/>
      </c>
      <c r="AB48" s="88">
        <f t="shared" si="7"/>
      </c>
      <c r="AC48" s="89"/>
      <c r="AD48" s="86"/>
      <c r="AE48" s="87">
        <f>IF(ISBLANK(CENSUS!$O$28)=TRUE,"",CENSUS!$O$28)</f>
        <v>0</v>
      </c>
      <c r="AF48" s="88">
        <f t="shared" si="8"/>
      </c>
      <c r="AG48" s="88">
        <f t="shared" si="9"/>
      </c>
      <c r="AH48" s="89"/>
    </row>
    <row r="49" spans="1:34" ht="12" customHeight="1">
      <c r="A49" s="440"/>
      <c r="B49" s="127"/>
      <c r="C49" s="67"/>
      <c r="D49" s="110"/>
      <c r="E49" s="88">
        <f t="shared" si="10"/>
      </c>
      <c r="F49" s="110"/>
      <c r="G49" s="111">
        <f t="shared" si="0"/>
      </c>
      <c r="H49" s="142"/>
      <c r="I49" s="143"/>
      <c r="J49" s="86"/>
      <c r="K49" s="87">
        <f>IF(ISBLANK(CENSUS!$C$28)=TRUE,"",CENSUS!$C$28)</f>
        <v>0</v>
      </c>
      <c r="L49" s="88">
        <f t="shared" si="1"/>
      </c>
      <c r="M49" s="88">
        <f t="shared" si="11"/>
      </c>
      <c r="N49" s="89"/>
      <c r="O49" s="86"/>
      <c r="P49" s="87">
        <f>IF(ISBLANK(CENSUS!$F$28)=TRUE,"",CENSUS!$F$28)</f>
        <v>0</v>
      </c>
      <c r="Q49" s="88">
        <f t="shared" si="2"/>
      </c>
      <c r="R49" s="88">
        <f t="shared" si="12"/>
      </c>
      <c r="S49" s="89"/>
      <c r="T49" s="86"/>
      <c r="U49" s="87">
        <f>IF(ISBLANK(CENSUS!$I$28)=TRUE,"",CENSUS!$I$28)</f>
        <v>0</v>
      </c>
      <c r="V49" s="88">
        <f t="shared" si="4"/>
      </c>
      <c r="W49" s="88">
        <f t="shared" si="5"/>
      </c>
      <c r="X49" s="89"/>
      <c r="Y49" s="86"/>
      <c r="Z49" s="87">
        <f>IF(ISBLANK(CENSUS!$L$28)=TRUE,"",CENSUS!$L$28)</f>
        <v>0</v>
      </c>
      <c r="AA49" s="88">
        <f t="shared" si="6"/>
      </c>
      <c r="AB49" s="88">
        <f t="shared" si="7"/>
      </c>
      <c r="AC49" s="89"/>
      <c r="AD49" s="86"/>
      <c r="AE49" s="87">
        <f>IF(ISBLANK(CENSUS!$O$28)=TRUE,"",CENSUS!$O$28)</f>
        <v>0</v>
      </c>
      <c r="AF49" s="88">
        <f t="shared" si="8"/>
      </c>
      <c r="AG49" s="88">
        <f t="shared" si="9"/>
      </c>
      <c r="AH49" s="89"/>
    </row>
    <row r="50" spans="1:34" ht="15" customHeight="1">
      <c r="A50" s="440"/>
      <c r="B50" s="128" t="s">
        <v>216</v>
      </c>
      <c r="C50" s="67" t="s">
        <v>120</v>
      </c>
      <c r="D50" s="110"/>
      <c r="E50" s="88">
        <f t="shared" si="10"/>
      </c>
      <c r="F50" s="110"/>
      <c r="G50" s="111">
        <f t="shared" si="0"/>
      </c>
      <c r="H50" s="142"/>
      <c r="I50" s="143"/>
      <c r="J50" s="86"/>
      <c r="K50" s="87">
        <f>IF(ISBLANK(CENSUS!$C$28)=TRUE,"",CENSUS!$C$28)</f>
        <v>0</v>
      </c>
      <c r="L50" s="88">
        <f t="shared" si="1"/>
      </c>
      <c r="M50" s="88">
        <f t="shared" si="11"/>
      </c>
      <c r="N50" s="89"/>
      <c r="O50" s="86"/>
      <c r="P50" s="87">
        <f>IF(ISBLANK(CENSUS!$F$28)=TRUE,"",CENSUS!$F$28)</f>
        <v>0</v>
      </c>
      <c r="Q50" s="88">
        <f t="shared" si="2"/>
      </c>
      <c r="R50" s="88">
        <f t="shared" si="12"/>
      </c>
      <c r="S50" s="89"/>
      <c r="T50" s="86"/>
      <c r="U50" s="87">
        <f>IF(ISBLANK(CENSUS!$I$28)=TRUE,"",CENSUS!$I$28)</f>
        <v>0</v>
      </c>
      <c r="V50" s="88">
        <f t="shared" si="4"/>
      </c>
      <c r="W50" s="88">
        <f t="shared" si="5"/>
      </c>
      <c r="X50" s="89"/>
      <c r="Y50" s="86"/>
      <c r="Z50" s="87">
        <f>IF(ISBLANK(CENSUS!$L$28)=TRUE,"",CENSUS!$L$28)</f>
        <v>0</v>
      </c>
      <c r="AA50" s="88">
        <f t="shared" si="6"/>
      </c>
      <c r="AB50" s="88">
        <f t="shared" si="7"/>
      </c>
      <c r="AC50" s="89"/>
      <c r="AD50" s="86"/>
      <c r="AE50" s="87">
        <f>IF(ISBLANK(CENSUS!$O$28)=TRUE,"",CENSUS!$O$28)</f>
        <v>0</v>
      </c>
      <c r="AF50" s="88">
        <f t="shared" si="8"/>
      </c>
      <c r="AG50" s="88">
        <f t="shared" si="9"/>
      </c>
      <c r="AH50" s="89"/>
    </row>
    <row r="51" spans="1:34" ht="12" customHeight="1">
      <c r="A51" s="440"/>
      <c r="B51" s="127" t="s">
        <v>34</v>
      </c>
      <c r="C51" s="67" t="s">
        <v>120</v>
      </c>
      <c r="D51" s="110"/>
      <c r="E51" s="88">
        <f t="shared" si="10"/>
      </c>
      <c r="F51" s="110"/>
      <c r="G51" s="111">
        <f t="shared" si="0"/>
      </c>
      <c r="H51" s="142"/>
      <c r="I51" s="143"/>
      <c r="J51" s="86"/>
      <c r="K51" s="87">
        <f>IF(ISBLANK(CENSUS!$C$28)=TRUE,"",CENSUS!$C$28)</f>
        <v>0</v>
      </c>
      <c r="L51" s="88">
        <f t="shared" si="1"/>
      </c>
      <c r="M51" s="88">
        <f t="shared" si="11"/>
      </c>
      <c r="N51" s="89"/>
      <c r="O51" s="86"/>
      <c r="P51" s="87">
        <f>IF(ISBLANK(CENSUS!$F$28)=TRUE,"",CENSUS!$F$28)</f>
        <v>0</v>
      </c>
      <c r="Q51" s="88">
        <f t="shared" si="2"/>
      </c>
      <c r="R51" s="88">
        <f t="shared" si="12"/>
      </c>
      <c r="S51" s="89"/>
      <c r="T51" s="86"/>
      <c r="U51" s="87">
        <f>IF(ISBLANK(CENSUS!$I$28)=TRUE,"",CENSUS!$I$28)</f>
        <v>0</v>
      </c>
      <c r="V51" s="88">
        <f t="shared" si="4"/>
      </c>
      <c r="W51" s="88">
        <f t="shared" si="5"/>
      </c>
      <c r="X51" s="89"/>
      <c r="Y51" s="86"/>
      <c r="Z51" s="87">
        <f>IF(ISBLANK(CENSUS!$L$28)=TRUE,"",CENSUS!$L$28)</f>
        <v>0</v>
      </c>
      <c r="AA51" s="88">
        <f t="shared" si="6"/>
      </c>
      <c r="AB51" s="88">
        <f t="shared" si="7"/>
      </c>
      <c r="AC51" s="89"/>
      <c r="AD51" s="86"/>
      <c r="AE51" s="87">
        <f>IF(ISBLANK(CENSUS!$O$28)=TRUE,"",CENSUS!$O$28)</f>
        <v>0</v>
      </c>
      <c r="AF51" s="88">
        <f t="shared" si="8"/>
      </c>
      <c r="AG51" s="88">
        <f t="shared" si="9"/>
      </c>
      <c r="AH51" s="89"/>
    </row>
    <row r="52" spans="1:34" ht="12" customHeight="1" thickBot="1">
      <c r="A52" s="441"/>
      <c r="B52" s="129"/>
      <c r="C52" s="68"/>
      <c r="D52" s="113"/>
      <c r="E52" s="114">
        <f t="shared" si="10"/>
      </c>
      <c r="F52" s="113"/>
      <c r="G52" s="115">
        <f t="shared" si="0"/>
      </c>
      <c r="H52" s="142"/>
      <c r="I52" s="144"/>
      <c r="J52" s="91"/>
      <c r="K52" s="92">
        <f>IF(ISBLANK(CENSUS!$C$28)=TRUE,"",CENSUS!$C$28)</f>
        <v>0</v>
      </c>
      <c r="L52" s="93">
        <f t="shared" si="1"/>
      </c>
      <c r="M52" s="93">
        <f t="shared" si="11"/>
      </c>
      <c r="N52" s="94"/>
      <c r="O52" s="91"/>
      <c r="P52" s="92">
        <f>IF(ISBLANK(CENSUS!$F$28)=TRUE,"",CENSUS!$F$28)</f>
        <v>0</v>
      </c>
      <c r="Q52" s="93">
        <f t="shared" si="2"/>
      </c>
      <c r="R52" s="93">
        <f t="shared" si="12"/>
      </c>
      <c r="S52" s="94"/>
      <c r="T52" s="91"/>
      <c r="U52" s="92">
        <f>IF(ISBLANK(CENSUS!$I$28)=TRUE,"",CENSUS!$I$28)</f>
        <v>0</v>
      </c>
      <c r="V52" s="93">
        <f t="shared" si="4"/>
      </c>
      <c r="W52" s="93">
        <f t="shared" si="5"/>
      </c>
      <c r="X52" s="94"/>
      <c r="Y52" s="91"/>
      <c r="Z52" s="92">
        <f>IF(ISBLANK(CENSUS!$L$28)=TRUE,"",CENSUS!$L$28)</f>
        <v>0</v>
      </c>
      <c r="AA52" s="93">
        <f t="shared" si="6"/>
      </c>
      <c r="AB52" s="93">
        <f t="shared" si="7"/>
      </c>
      <c r="AC52" s="94"/>
      <c r="AD52" s="91"/>
      <c r="AE52" s="92">
        <f>IF(ISBLANK(CENSUS!$O$28)=TRUE,"",CENSUS!$O$28)</f>
        <v>0</v>
      </c>
      <c r="AF52" s="93">
        <f t="shared" si="8"/>
      </c>
      <c r="AG52" s="93">
        <f t="shared" si="9"/>
      </c>
      <c r="AH52" s="94"/>
    </row>
    <row r="53" spans="1:34" ht="12" customHeight="1">
      <c r="A53" s="216"/>
      <c r="B53" s="273" t="s">
        <v>259</v>
      </c>
      <c r="C53" s="274"/>
      <c r="D53" s="275"/>
      <c r="E53" s="276"/>
      <c r="F53" s="275"/>
      <c r="G53" s="277"/>
      <c r="H53" s="278"/>
      <c r="I53" s="279"/>
      <c r="J53" s="280"/>
      <c r="K53" s="281"/>
      <c r="L53" s="276"/>
      <c r="M53" s="276"/>
      <c r="N53" s="282"/>
      <c r="O53" s="280"/>
      <c r="P53" s="281"/>
      <c r="Q53" s="276"/>
      <c r="R53" s="276"/>
      <c r="S53" s="282"/>
      <c r="T53" s="280"/>
      <c r="U53" s="281"/>
      <c r="V53" s="276"/>
      <c r="W53" s="276"/>
      <c r="X53" s="282"/>
      <c r="Y53" s="280"/>
      <c r="Z53" s="281"/>
      <c r="AA53" s="276"/>
      <c r="AB53" s="276"/>
      <c r="AC53" s="282"/>
      <c r="AD53" s="280"/>
      <c r="AE53" s="281"/>
      <c r="AF53" s="276"/>
      <c r="AG53" s="276"/>
      <c r="AH53" s="282"/>
    </row>
    <row r="54" spans="1:34" ht="12" customHeight="1">
      <c r="A54" s="442" t="s">
        <v>182</v>
      </c>
      <c r="B54" s="269" t="s">
        <v>135</v>
      </c>
      <c r="C54" s="270" t="s">
        <v>107</v>
      </c>
      <c r="D54" s="271"/>
      <c r="E54" s="98">
        <f t="shared" si="10"/>
      </c>
      <c r="F54" s="271"/>
      <c r="G54" s="272">
        <f t="shared" si="0"/>
      </c>
      <c r="H54" s="140"/>
      <c r="I54" s="141"/>
      <c r="J54" s="96"/>
      <c r="K54" s="97">
        <f>IF(ISBLANK(CENSUS!$C$28)=TRUE,"",CENSUS!$C$28)</f>
        <v>0</v>
      </c>
      <c r="L54" s="98">
        <f t="shared" si="1"/>
      </c>
      <c r="M54" s="98">
        <f t="shared" si="11"/>
      </c>
      <c r="N54" s="99"/>
      <c r="O54" s="96"/>
      <c r="P54" s="97">
        <f>IF(ISBLANK(CENSUS!$F$28)=TRUE,"",CENSUS!$F$28)</f>
        <v>0</v>
      </c>
      <c r="Q54" s="98">
        <f t="shared" si="2"/>
      </c>
      <c r="R54" s="98">
        <f t="shared" si="12"/>
      </c>
      <c r="S54" s="99"/>
      <c r="T54" s="96"/>
      <c r="U54" s="97">
        <f>IF(ISBLANK(CENSUS!$I$28)=TRUE,"",CENSUS!$I$28)</f>
        <v>0</v>
      </c>
      <c r="V54" s="98">
        <f t="shared" si="4"/>
      </c>
      <c r="W54" s="98">
        <f t="shared" si="5"/>
      </c>
      <c r="X54" s="99"/>
      <c r="Y54" s="96"/>
      <c r="Z54" s="97">
        <f>IF(ISBLANK(CENSUS!$L$28)=TRUE,"",CENSUS!$L$28)</f>
        <v>0</v>
      </c>
      <c r="AA54" s="98">
        <f t="shared" si="6"/>
      </c>
      <c r="AB54" s="98">
        <f t="shared" si="7"/>
      </c>
      <c r="AC54" s="99"/>
      <c r="AD54" s="96"/>
      <c r="AE54" s="97">
        <f>IF(ISBLANK(CENSUS!$O$28)=TRUE,"",CENSUS!$O$28)</f>
        <v>0</v>
      </c>
      <c r="AF54" s="98">
        <f t="shared" si="8"/>
      </c>
      <c r="AG54" s="98">
        <f t="shared" si="9"/>
      </c>
      <c r="AH54" s="99"/>
    </row>
    <row r="55" spans="1:34" ht="12" customHeight="1">
      <c r="A55" s="442"/>
      <c r="B55" s="128" t="s">
        <v>136</v>
      </c>
      <c r="C55" s="67"/>
      <c r="D55" s="110"/>
      <c r="E55" s="88">
        <f t="shared" si="10"/>
      </c>
      <c r="F55" s="110"/>
      <c r="G55" s="111">
        <f t="shared" si="0"/>
      </c>
      <c r="H55" s="142"/>
      <c r="I55" s="143"/>
      <c r="J55" s="86"/>
      <c r="K55" s="87">
        <f>IF(ISBLANK(CENSUS!$C$28)=TRUE,"",CENSUS!$C$28)</f>
        <v>0</v>
      </c>
      <c r="L55" s="88">
        <f t="shared" si="1"/>
      </c>
      <c r="M55" s="88">
        <f t="shared" si="11"/>
      </c>
      <c r="N55" s="89"/>
      <c r="O55" s="86"/>
      <c r="P55" s="87">
        <f>IF(ISBLANK(CENSUS!$F$28)=TRUE,"",CENSUS!$F$28)</f>
        <v>0</v>
      </c>
      <c r="Q55" s="88">
        <f t="shared" si="2"/>
      </c>
      <c r="R55" s="88">
        <f t="shared" si="12"/>
      </c>
      <c r="S55" s="89"/>
      <c r="T55" s="86"/>
      <c r="U55" s="87">
        <f>IF(ISBLANK(CENSUS!$I$28)=TRUE,"",CENSUS!$I$28)</f>
        <v>0</v>
      </c>
      <c r="V55" s="88">
        <f t="shared" si="4"/>
      </c>
      <c r="W55" s="88">
        <f t="shared" si="5"/>
      </c>
      <c r="X55" s="89"/>
      <c r="Y55" s="86"/>
      <c r="Z55" s="87">
        <f>IF(ISBLANK(CENSUS!$L$28)=TRUE,"",CENSUS!$L$28)</f>
        <v>0</v>
      </c>
      <c r="AA55" s="88">
        <f t="shared" si="6"/>
      </c>
      <c r="AB55" s="88">
        <f t="shared" si="7"/>
      </c>
      <c r="AC55" s="89"/>
      <c r="AD55" s="86"/>
      <c r="AE55" s="87">
        <f>IF(ISBLANK(CENSUS!$O$28)=TRUE,"",CENSUS!$O$28)</f>
        <v>0</v>
      </c>
      <c r="AF55" s="88">
        <f t="shared" si="8"/>
      </c>
      <c r="AG55" s="88">
        <f t="shared" si="9"/>
      </c>
      <c r="AH55" s="89"/>
    </row>
    <row r="56" spans="1:34" ht="12" customHeight="1">
      <c r="A56" s="442"/>
      <c r="B56" s="128" t="s">
        <v>137</v>
      </c>
      <c r="C56" s="65" t="s">
        <v>107</v>
      </c>
      <c r="D56" s="110"/>
      <c r="E56" s="88">
        <f t="shared" si="10"/>
      </c>
      <c r="F56" s="110"/>
      <c r="G56" s="111">
        <f t="shared" si="0"/>
      </c>
      <c r="H56" s="142"/>
      <c r="I56" s="143"/>
      <c r="J56" s="86"/>
      <c r="K56" s="87">
        <f>IF(ISBLANK(CENSUS!$C$28)=TRUE,"",CENSUS!$C$28)</f>
        <v>0</v>
      </c>
      <c r="L56" s="88">
        <f t="shared" si="1"/>
      </c>
      <c r="M56" s="88">
        <f t="shared" si="11"/>
      </c>
      <c r="N56" s="89"/>
      <c r="O56" s="86"/>
      <c r="P56" s="87">
        <f>IF(ISBLANK(CENSUS!$F$28)=TRUE,"",CENSUS!$F$28)</f>
        <v>0</v>
      </c>
      <c r="Q56" s="88">
        <f t="shared" si="2"/>
      </c>
      <c r="R56" s="88">
        <f t="shared" si="12"/>
      </c>
      <c r="S56" s="89"/>
      <c r="T56" s="86"/>
      <c r="U56" s="87">
        <f>IF(ISBLANK(CENSUS!$I$28)=TRUE,"",CENSUS!$I$28)</f>
        <v>0</v>
      </c>
      <c r="V56" s="88">
        <f t="shared" si="4"/>
      </c>
      <c r="W56" s="88">
        <f t="shared" si="5"/>
      </c>
      <c r="X56" s="89"/>
      <c r="Y56" s="86"/>
      <c r="Z56" s="87">
        <f>IF(ISBLANK(CENSUS!$L$28)=TRUE,"",CENSUS!$L$28)</f>
        <v>0</v>
      </c>
      <c r="AA56" s="88">
        <f t="shared" si="6"/>
      </c>
      <c r="AB56" s="88">
        <f t="shared" si="7"/>
      </c>
      <c r="AC56" s="89"/>
      <c r="AD56" s="86"/>
      <c r="AE56" s="87">
        <f>IF(ISBLANK(CENSUS!$O$28)=TRUE,"",CENSUS!$O$28)</f>
        <v>0</v>
      </c>
      <c r="AF56" s="88">
        <f t="shared" si="8"/>
      </c>
      <c r="AG56" s="88">
        <f t="shared" si="9"/>
      </c>
      <c r="AH56" s="89"/>
    </row>
    <row r="57" spans="1:34" s="54" customFormat="1" ht="12" customHeight="1">
      <c r="A57" s="442"/>
      <c r="B57" s="128" t="s">
        <v>163</v>
      </c>
      <c r="C57" s="65"/>
      <c r="D57" s="110"/>
      <c r="E57" s="88">
        <f t="shared" si="10"/>
      </c>
      <c r="F57" s="110"/>
      <c r="G57" s="111">
        <f t="shared" si="0"/>
      </c>
      <c r="H57" s="142"/>
      <c r="I57" s="143"/>
      <c r="J57" s="86"/>
      <c r="K57" s="87">
        <f>IF(ISBLANK(CENSUS!$C$28)=TRUE,"",CENSUS!$C$28)</f>
        <v>0</v>
      </c>
      <c r="L57" s="88">
        <f t="shared" si="1"/>
      </c>
      <c r="M57" s="88">
        <f t="shared" si="11"/>
      </c>
      <c r="N57" s="89"/>
      <c r="O57" s="86"/>
      <c r="P57" s="87">
        <f>IF(ISBLANK(CENSUS!$F$28)=TRUE,"",CENSUS!$F$28)</f>
        <v>0</v>
      </c>
      <c r="Q57" s="88">
        <f t="shared" si="2"/>
      </c>
      <c r="R57" s="88">
        <f t="shared" si="12"/>
      </c>
      <c r="S57" s="89"/>
      <c r="T57" s="86"/>
      <c r="U57" s="87">
        <f>IF(ISBLANK(CENSUS!$I$28)=TRUE,"",CENSUS!$I$28)</f>
        <v>0</v>
      </c>
      <c r="V57" s="88">
        <f t="shared" si="4"/>
      </c>
      <c r="W57" s="88">
        <f t="shared" si="5"/>
      </c>
      <c r="X57" s="89"/>
      <c r="Y57" s="86"/>
      <c r="Z57" s="87">
        <f>IF(ISBLANK(CENSUS!$L$28)=TRUE,"",CENSUS!$L$28)</f>
        <v>0</v>
      </c>
      <c r="AA57" s="88">
        <f t="shared" si="6"/>
      </c>
      <c r="AB57" s="88">
        <f t="shared" si="7"/>
      </c>
      <c r="AC57" s="89"/>
      <c r="AD57" s="86"/>
      <c r="AE57" s="87">
        <f>IF(ISBLANK(CENSUS!$O$28)=TRUE,"",CENSUS!$O$28)</f>
        <v>0</v>
      </c>
      <c r="AF57" s="88">
        <f t="shared" si="8"/>
      </c>
      <c r="AG57" s="88">
        <f t="shared" si="9"/>
      </c>
      <c r="AH57" s="89"/>
    </row>
    <row r="58" spans="1:34" ht="12" customHeight="1">
      <c r="A58" s="442"/>
      <c r="B58" s="128" t="s">
        <v>32</v>
      </c>
      <c r="C58" s="65" t="s">
        <v>118</v>
      </c>
      <c r="D58" s="110"/>
      <c r="E58" s="88">
        <f t="shared" si="10"/>
      </c>
      <c r="F58" s="110"/>
      <c r="G58" s="111">
        <f t="shared" si="0"/>
      </c>
      <c r="H58" s="142"/>
      <c r="I58" s="143"/>
      <c r="J58" s="86"/>
      <c r="K58" s="87">
        <f>IF(ISBLANK(CENSUS!$C$28)=TRUE,"",CENSUS!$C$28)</f>
        <v>0</v>
      </c>
      <c r="L58" s="88">
        <f t="shared" si="1"/>
      </c>
      <c r="M58" s="88">
        <f t="shared" si="11"/>
      </c>
      <c r="N58" s="89"/>
      <c r="O58" s="86"/>
      <c r="P58" s="87">
        <f>IF(ISBLANK(CENSUS!$F$28)=TRUE,"",CENSUS!$F$28)</f>
        <v>0</v>
      </c>
      <c r="Q58" s="88">
        <f t="shared" si="2"/>
      </c>
      <c r="R58" s="88">
        <f t="shared" si="12"/>
      </c>
      <c r="S58" s="89"/>
      <c r="T58" s="86"/>
      <c r="U58" s="87">
        <f>IF(ISBLANK(CENSUS!$I$28)=TRUE,"",CENSUS!$I$28)</f>
        <v>0</v>
      </c>
      <c r="V58" s="88">
        <f t="shared" si="4"/>
      </c>
      <c r="W58" s="88">
        <f t="shared" si="5"/>
      </c>
      <c r="X58" s="89"/>
      <c r="Y58" s="86"/>
      <c r="Z58" s="87">
        <f>IF(ISBLANK(CENSUS!$L$28)=TRUE,"",CENSUS!$L$28)</f>
        <v>0</v>
      </c>
      <c r="AA58" s="88">
        <f t="shared" si="6"/>
      </c>
      <c r="AB58" s="88">
        <f t="shared" si="7"/>
      </c>
      <c r="AC58" s="89"/>
      <c r="AD58" s="86"/>
      <c r="AE58" s="87">
        <f>IF(ISBLANK(CENSUS!$O$28)=TRUE,"",CENSUS!$O$28)</f>
        <v>0</v>
      </c>
      <c r="AF58" s="88">
        <f t="shared" si="8"/>
      </c>
      <c r="AG58" s="88">
        <f t="shared" si="9"/>
      </c>
      <c r="AH58" s="89"/>
    </row>
    <row r="59" spans="1:34" ht="12" customHeight="1">
      <c r="A59" s="442"/>
      <c r="B59" s="128" t="s">
        <v>99</v>
      </c>
      <c r="C59" s="65" t="s">
        <v>107</v>
      </c>
      <c r="D59" s="110"/>
      <c r="E59" s="88">
        <f t="shared" si="10"/>
      </c>
      <c r="F59" s="110"/>
      <c r="G59" s="111">
        <f t="shared" si="0"/>
      </c>
      <c r="H59" s="142"/>
      <c r="I59" s="143"/>
      <c r="J59" s="86"/>
      <c r="K59" s="87">
        <f>IF(ISBLANK(CENSUS!$C$28)=TRUE,"",CENSUS!$C$28)</f>
        <v>0</v>
      </c>
      <c r="L59" s="88">
        <f t="shared" si="1"/>
      </c>
      <c r="M59" s="88">
        <f t="shared" si="11"/>
      </c>
      <c r="N59" s="89"/>
      <c r="O59" s="86"/>
      <c r="P59" s="87">
        <f>IF(ISBLANK(CENSUS!$F$28)=TRUE,"",CENSUS!$F$28)</f>
        <v>0</v>
      </c>
      <c r="Q59" s="88">
        <f t="shared" si="2"/>
      </c>
      <c r="R59" s="88">
        <f t="shared" si="12"/>
      </c>
      <c r="S59" s="89"/>
      <c r="T59" s="86"/>
      <c r="U59" s="87">
        <f>IF(ISBLANK(CENSUS!$I$28)=TRUE,"",CENSUS!$I$28)</f>
        <v>0</v>
      </c>
      <c r="V59" s="88">
        <f t="shared" si="4"/>
      </c>
      <c r="W59" s="88">
        <f t="shared" si="5"/>
      </c>
      <c r="X59" s="89"/>
      <c r="Y59" s="86"/>
      <c r="Z59" s="87">
        <f>IF(ISBLANK(CENSUS!$L$28)=TRUE,"",CENSUS!$L$28)</f>
        <v>0</v>
      </c>
      <c r="AA59" s="88">
        <f t="shared" si="6"/>
      </c>
      <c r="AB59" s="88">
        <f t="shared" si="7"/>
      </c>
      <c r="AC59" s="89"/>
      <c r="AD59" s="86"/>
      <c r="AE59" s="87">
        <f>IF(ISBLANK(CENSUS!$O$28)=TRUE,"",CENSUS!$O$28)</f>
        <v>0</v>
      </c>
      <c r="AF59" s="88">
        <f t="shared" si="8"/>
      </c>
      <c r="AG59" s="88">
        <f t="shared" si="9"/>
      </c>
      <c r="AH59" s="89"/>
    </row>
    <row r="60" spans="1:34" ht="12" customHeight="1">
      <c r="A60" s="442"/>
      <c r="B60" s="128" t="s">
        <v>31</v>
      </c>
      <c r="C60" s="65" t="s">
        <v>110</v>
      </c>
      <c r="D60" s="110"/>
      <c r="E60" s="88">
        <f t="shared" si="10"/>
      </c>
      <c r="F60" s="110"/>
      <c r="G60" s="111">
        <f t="shared" si="0"/>
      </c>
      <c r="H60" s="142"/>
      <c r="I60" s="143"/>
      <c r="J60" s="86"/>
      <c r="K60" s="87">
        <f>IF(ISBLANK(CENSUS!$C$28)=TRUE,"",CENSUS!$C$28)</f>
        <v>0</v>
      </c>
      <c r="L60" s="88">
        <f t="shared" si="1"/>
      </c>
      <c r="M60" s="88">
        <f t="shared" si="11"/>
      </c>
      <c r="N60" s="89"/>
      <c r="O60" s="86"/>
      <c r="P60" s="87">
        <f>IF(ISBLANK(CENSUS!$F$28)=TRUE,"",CENSUS!$F$28)</f>
        <v>0</v>
      </c>
      <c r="Q60" s="88">
        <f t="shared" si="2"/>
      </c>
      <c r="R60" s="88">
        <f t="shared" si="12"/>
      </c>
      <c r="S60" s="89"/>
      <c r="T60" s="86"/>
      <c r="U60" s="87">
        <f>IF(ISBLANK(CENSUS!$I$28)=TRUE,"",CENSUS!$I$28)</f>
        <v>0</v>
      </c>
      <c r="V60" s="88">
        <f t="shared" si="4"/>
      </c>
      <c r="W60" s="88">
        <f t="shared" si="5"/>
      </c>
      <c r="X60" s="89"/>
      <c r="Y60" s="86"/>
      <c r="Z60" s="87">
        <f>IF(ISBLANK(CENSUS!$L$28)=TRUE,"",CENSUS!$L$28)</f>
        <v>0</v>
      </c>
      <c r="AA60" s="88">
        <f t="shared" si="6"/>
      </c>
      <c r="AB60" s="88">
        <f t="shared" si="7"/>
      </c>
      <c r="AC60" s="89"/>
      <c r="AD60" s="86"/>
      <c r="AE60" s="87">
        <f>IF(ISBLANK(CENSUS!$O$28)=TRUE,"",CENSUS!$O$28)</f>
        <v>0</v>
      </c>
      <c r="AF60" s="88">
        <f t="shared" si="8"/>
      </c>
      <c r="AG60" s="88">
        <f t="shared" si="9"/>
      </c>
      <c r="AH60" s="89"/>
    </row>
    <row r="61" spans="1:34" ht="12" customHeight="1">
      <c r="A61" s="442"/>
      <c r="B61" s="128" t="s">
        <v>138</v>
      </c>
      <c r="C61" s="67" t="s">
        <v>107</v>
      </c>
      <c r="D61" s="110"/>
      <c r="E61" s="88">
        <f aca="true" t="shared" si="13" ref="E61:E79">IF(ISBLANK($D61)=TRUE,"",($D61/365))</f>
      </c>
      <c r="F61" s="110"/>
      <c r="G61" s="111">
        <f t="shared" si="0"/>
      </c>
      <c r="H61" s="142"/>
      <c r="I61" s="143"/>
      <c r="J61" s="86"/>
      <c r="K61" s="87">
        <f>IF(ISBLANK(CENSUS!$C$28)=TRUE,"",CENSUS!$C$28)</f>
        <v>0</v>
      </c>
      <c r="L61" s="88">
        <f t="shared" si="1"/>
      </c>
      <c r="M61" s="88">
        <f t="shared" si="11"/>
      </c>
      <c r="N61" s="89"/>
      <c r="O61" s="86"/>
      <c r="P61" s="87">
        <f>IF(ISBLANK(CENSUS!$F$28)=TRUE,"",CENSUS!$F$28)</f>
        <v>0</v>
      </c>
      <c r="Q61" s="88">
        <f t="shared" si="2"/>
      </c>
      <c r="R61" s="88">
        <f t="shared" si="12"/>
      </c>
      <c r="S61" s="89"/>
      <c r="T61" s="86"/>
      <c r="U61" s="87">
        <f>IF(ISBLANK(CENSUS!$I$28)=TRUE,"",CENSUS!$I$28)</f>
        <v>0</v>
      </c>
      <c r="V61" s="88">
        <f t="shared" si="4"/>
      </c>
      <c r="W61" s="88">
        <f t="shared" si="5"/>
      </c>
      <c r="X61" s="89"/>
      <c r="Y61" s="86"/>
      <c r="Z61" s="87">
        <f>IF(ISBLANK(CENSUS!$L$28)=TRUE,"",CENSUS!$L$28)</f>
        <v>0</v>
      </c>
      <c r="AA61" s="88">
        <f t="shared" si="6"/>
      </c>
      <c r="AB61" s="88">
        <f t="shared" si="7"/>
      </c>
      <c r="AC61" s="89"/>
      <c r="AD61" s="86"/>
      <c r="AE61" s="87">
        <f>IF(ISBLANK(CENSUS!$O$28)=TRUE,"",CENSUS!$O$28)</f>
        <v>0</v>
      </c>
      <c r="AF61" s="88">
        <f t="shared" si="8"/>
      </c>
      <c r="AG61" s="88">
        <f t="shared" si="9"/>
      </c>
      <c r="AH61" s="89"/>
    </row>
    <row r="62" spans="1:34" ht="12" customHeight="1">
      <c r="A62" s="442"/>
      <c r="B62" s="128" t="s">
        <v>139</v>
      </c>
      <c r="C62" s="65" t="s">
        <v>107</v>
      </c>
      <c r="D62" s="110"/>
      <c r="E62" s="88">
        <f t="shared" si="13"/>
      </c>
      <c r="F62" s="110"/>
      <c r="G62" s="111">
        <f t="shared" si="0"/>
      </c>
      <c r="H62" s="142"/>
      <c r="I62" s="143"/>
      <c r="J62" s="86"/>
      <c r="K62" s="87">
        <f>IF(ISBLANK(CENSUS!$C$28)=TRUE,"",CENSUS!$C$28)</f>
        <v>0</v>
      </c>
      <c r="L62" s="88">
        <f t="shared" si="1"/>
      </c>
      <c r="M62" s="88">
        <f t="shared" si="11"/>
      </c>
      <c r="N62" s="89"/>
      <c r="O62" s="86"/>
      <c r="P62" s="87">
        <f>IF(ISBLANK(CENSUS!$F$28)=TRUE,"",CENSUS!$F$28)</f>
        <v>0</v>
      </c>
      <c r="Q62" s="88">
        <f t="shared" si="2"/>
      </c>
      <c r="R62" s="88">
        <f t="shared" si="12"/>
      </c>
      <c r="S62" s="89"/>
      <c r="T62" s="86"/>
      <c r="U62" s="87">
        <f>IF(ISBLANK(CENSUS!$I$28)=TRUE,"",CENSUS!$I$28)</f>
        <v>0</v>
      </c>
      <c r="V62" s="88">
        <f t="shared" si="4"/>
      </c>
      <c r="W62" s="88">
        <f t="shared" si="5"/>
      </c>
      <c r="X62" s="89"/>
      <c r="Y62" s="86"/>
      <c r="Z62" s="87">
        <f>IF(ISBLANK(CENSUS!$L$28)=TRUE,"",CENSUS!$L$28)</f>
        <v>0</v>
      </c>
      <c r="AA62" s="88">
        <f t="shared" si="6"/>
      </c>
      <c r="AB62" s="88">
        <f t="shared" si="7"/>
      </c>
      <c r="AC62" s="89"/>
      <c r="AD62" s="86"/>
      <c r="AE62" s="87">
        <f>IF(ISBLANK(CENSUS!$O$28)=TRUE,"",CENSUS!$O$28)</f>
        <v>0</v>
      </c>
      <c r="AF62" s="88">
        <f t="shared" si="8"/>
      </c>
      <c r="AG62" s="88">
        <f t="shared" si="9"/>
      </c>
      <c r="AH62" s="89"/>
    </row>
    <row r="63" spans="1:34" ht="12" customHeight="1">
      <c r="A63" s="442"/>
      <c r="B63" s="124" t="s">
        <v>164</v>
      </c>
      <c r="C63" s="65"/>
      <c r="D63" s="110"/>
      <c r="E63" s="88">
        <f t="shared" si="13"/>
      </c>
      <c r="F63" s="110"/>
      <c r="G63" s="111">
        <f t="shared" si="0"/>
      </c>
      <c r="H63" s="142"/>
      <c r="I63" s="143"/>
      <c r="J63" s="86"/>
      <c r="K63" s="87">
        <f>IF(ISBLANK(CENSUS!$C$28)=TRUE,"",CENSUS!$C$28)</f>
        <v>0</v>
      </c>
      <c r="L63" s="88">
        <f t="shared" si="1"/>
      </c>
      <c r="M63" s="88">
        <f t="shared" si="11"/>
      </c>
      <c r="N63" s="89"/>
      <c r="O63" s="86"/>
      <c r="P63" s="87">
        <f>IF(ISBLANK(CENSUS!$F$28)=TRUE,"",CENSUS!$F$28)</f>
        <v>0</v>
      </c>
      <c r="Q63" s="88">
        <f t="shared" si="2"/>
      </c>
      <c r="R63" s="88">
        <f t="shared" si="12"/>
      </c>
      <c r="S63" s="89"/>
      <c r="T63" s="86"/>
      <c r="U63" s="87">
        <f>IF(ISBLANK(CENSUS!$I$28)=TRUE,"",CENSUS!$I$28)</f>
        <v>0</v>
      </c>
      <c r="V63" s="88">
        <f t="shared" si="4"/>
      </c>
      <c r="W63" s="88">
        <f t="shared" si="5"/>
      </c>
      <c r="X63" s="89"/>
      <c r="Y63" s="86"/>
      <c r="Z63" s="87">
        <f>IF(ISBLANK(CENSUS!$L$28)=TRUE,"",CENSUS!$L$28)</f>
        <v>0</v>
      </c>
      <c r="AA63" s="88">
        <f t="shared" si="6"/>
      </c>
      <c r="AB63" s="88">
        <f t="shared" si="7"/>
      </c>
      <c r="AC63" s="89"/>
      <c r="AD63" s="86"/>
      <c r="AE63" s="87">
        <f>IF(ISBLANK(CENSUS!$O$28)=TRUE,"",CENSUS!$O$28)</f>
        <v>0</v>
      </c>
      <c r="AF63" s="88">
        <f t="shared" si="8"/>
      </c>
      <c r="AG63" s="88">
        <f t="shared" si="9"/>
      </c>
      <c r="AH63" s="89"/>
    </row>
    <row r="64" spans="1:34" ht="12" customHeight="1">
      <c r="A64" s="442"/>
      <c r="B64" s="124" t="s">
        <v>165</v>
      </c>
      <c r="C64" s="65"/>
      <c r="D64" s="110"/>
      <c r="E64" s="88">
        <f t="shared" si="13"/>
      </c>
      <c r="F64" s="110"/>
      <c r="G64" s="111">
        <f t="shared" si="0"/>
      </c>
      <c r="H64" s="142"/>
      <c r="I64" s="143"/>
      <c r="J64" s="86"/>
      <c r="K64" s="87">
        <f>IF(ISBLANK(CENSUS!$C$28)=TRUE,"",CENSUS!$C$28)</f>
        <v>0</v>
      </c>
      <c r="L64" s="88">
        <f t="shared" si="1"/>
      </c>
      <c r="M64" s="88">
        <f t="shared" si="11"/>
      </c>
      <c r="N64" s="89"/>
      <c r="O64" s="86"/>
      <c r="P64" s="87">
        <f>IF(ISBLANK(CENSUS!$F$28)=TRUE,"",CENSUS!$F$28)</f>
        <v>0</v>
      </c>
      <c r="Q64" s="88">
        <f t="shared" si="2"/>
      </c>
      <c r="R64" s="88">
        <f t="shared" si="12"/>
      </c>
      <c r="S64" s="89"/>
      <c r="T64" s="86"/>
      <c r="U64" s="87">
        <f>IF(ISBLANK(CENSUS!$I$28)=TRUE,"",CENSUS!$I$28)</f>
        <v>0</v>
      </c>
      <c r="V64" s="88">
        <f t="shared" si="4"/>
      </c>
      <c r="W64" s="88">
        <f t="shared" si="5"/>
      </c>
      <c r="X64" s="89"/>
      <c r="Y64" s="86"/>
      <c r="Z64" s="87">
        <f>IF(ISBLANK(CENSUS!$L$28)=TRUE,"",CENSUS!$L$28)</f>
        <v>0</v>
      </c>
      <c r="AA64" s="88">
        <f t="shared" si="6"/>
      </c>
      <c r="AB64" s="88">
        <f t="shared" si="7"/>
      </c>
      <c r="AC64" s="89"/>
      <c r="AD64" s="86"/>
      <c r="AE64" s="87">
        <f>IF(ISBLANK(CENSUS!$O$28)=TRUE,"",CENSUS!$O$28)</f>
        <v>0</v>
      </c>
      <c r="AF64" s="88">
        <f t="shared" si="8"/>
      </c>
      <c r="AG64" s="88">
        <f t="shared" si="9"/>
      </c>
      <c r="AH64" s="89"/>
    </row>
    <row r="65" spans="1:34" ht="12" customHeight="1">
      <c r="A65" s="442"/>
      <c r="B65" s="124" t="s">
        <v>166</v>
      </c>
      <c r="C65" s="65"/>
      <c r="D65" s="110"/>
      <c r="E65" s="88">
        <f t="shared" si="13"/>
      </c>
      <c r="F65" s="110"/>
      <c r="G65" s="111">
        <f t="shared" si="0"/>
      </c>
      <c r="H65" s="142"/>
      <c r="I65" s="143"/>
      <c r="J65" s="86"/>
      <c r="K65" s="87">
        <f>IF(ISBLANK(CENSUS!$C$28)=TRUE,"",CENSUS!$C$28)</f>
        <v>0</v>
      </c>
      <c r="L65" s="88">
        <f t="shared" si="1"/>
      </c>
      <c r="M65" s="88">
        <f t="shared" si="11"/>
      </c>
      <c r="N65" s="89"/>
      <c r="O65" s="86"/>
      <c r="P65" s="87">
        <f>IF(ISBLANK(CENSUS!$F$28)=TRUE,"",CENSUS!$F$28)</f>
        <v>0</v>
      </c>
      <c r="Q65" s="88">
        <f t="shared" si="2"/>
      </c>
      <c r="R65" s="88">
        <f t="shared" si="12"/>
      </c>
      <c r="S65" s="89"/>
      <c r="T65" s="86"/>
      <c r="U65" s="87">
        <f>IF(ISBLANK(CENSUS!$I$28)=TRUE,"",CENSUS!$I$28)</f>
        <v>0</v>
      </c>
      <c r="V65" s="88">
        <f t="shared" si="4"/>
      </c>
      <c r="W65" s="88">
        <f t="shared" si="5"/>
      </c>
      <c r="X65" s="89"/>
      <c r="Y65" s="86"/>
      <c r="Z65" s="87">
        <f>IF(ISBLANK(CENSUS!$L$28)=TRUE,"",CENSUS!$L$28)</f>
        <v>0</v>
      </c>
      <c r="AA65" s="88">
        <f t="shared" si="6"/>
      </c>
      <c r="AB65" s="88">
        <f t="shared" si="7"/>
      </c>
      <c r="AC65" s="89"/>
      <c r="AD65" s="86"/>
      <c r="AE65" s="87">
        <f>IF(ISBLANK(CENSUS!$O$28)=TRUE,"",CENSUS!$O$28)</f>
        <v>0</v>
      </c>
      <c r="AF65" s="88">
        <f t="shared" si="8"/>
      </c>
      <c r="AG65" s="88">
        <f t="shared" si="9"/>
      </c>
      <c r="AH65" s="89"/>
    </row>
    <row r="66" spans="1:34" s="55" customFormat="1" ht="12" customHeight="1">
      <c r="A66" s="442"/>
      <c r="B66" s="124" t="s">
        <v>167</v>
      </c>
      <c r="C66" s="65"/>
      <c r="D66" s="110"/>
      <c r="E66" s="88">
        <f t="shared" si="13"/>
      </c>
      <c r="F66" s="110"/>
      <c r="G66" s="111">
        <f t="shared" si="0"/>
      </c>
      <c r="H66" s="142"/>
      <c r="I66" s="143"/>
      <c r="J66" s="86"/>
      <c r="K66" s="87">
        <f>IF(ISBLANK(CENSUS!$C$28)=TRUE,"",CENSUS!$C$28)</f>
        <v>0</v>
      </c>
      <c r="L66" s="88">
        <f t="shared" si="1"/>
      </c>
      <c r="M66" s="88">
        <f t="shared" si="11"/>
      </c>
      <c r="N66" s="89"/>
      <c r="O66" s="86"/>
      <c r="P66" s="87">
        <f>IF(ISBLANK(CENSUS!$F$28)=TRUE,"",CENSUS!$F$28)</f>
        <v>0</v>
      </c>
      <c r="Q66" s="88">
        <f t="shared" si="2"/>
      </c>
      <c r="R66" s="88">
        <f aca="true" t="shared" si="14" ref="R66:R77">IF(ISBLANK(O66)=TRUE,"",($O66/$Q66*24))</f>
      </c>
      <c r="S66" s="89"/>
      <c r="T66" s="86"/>
      <c r="U66" s="87">
        <f>IF(ISBLANK(CENSUS!$I$28)=TRUE,"",CENSUS!$I$28)</f>
        <v>0</v>
      </c>
      <c r="V66" s="88">
        <f t="shared" si="4"/>
      </c>
      <c r="W66" s="88">
        <f t="shared" si="5"/>
      </c>
      <c r="X66" s="89"/>
      <c r="Y66" s="86"/>
      <c r="Z66" s="87">
        <f>IF(ISBLANK(CENSUS!$L$28)=TRUE,"",CENSUS!$L$28)</f>
        <v>0</v>
      </c>
      <c r="AA66" s="88">
        <f t="shared" si="6"/>
      </c>
      <c r="AB66" s="88">
        <f t="shared" si="7"/>
      </c>
      <c r="AC66" s="89"/>
      <c r="AD66" s="86"/>
      <c r="AE66" s="87">
        <f>IF(ISBLANK(CENSUS!$O$28)=TRUE,"",CENSUS!$O$28)</f>
        <v>0</v>
      </c>
      <c r="AF66" s="88">
        <f t="shared" si="8"/>
      </c>
      <c r="AG66" s="88">
        <f t="shared" si="9"/>
      </c>
      <c r="AH66" s="89"/>
    </row>
    <row r="67" spans="1:34" ht="12" customHeight="1">
      <c r="A67" s="442"/>
      <c r="B67" s="124" t="s">
        <v>168</v>
      </c>
      <c r="C67" s="65"/>
      <c r="D67" s="110"/>
      <c r="E67" s="88">
        <f t="shared" si="13"/>
      </c>
      <c r="F67" s="110"/>
      <c r="G67" s="111">
        <f t="shared" si="0"/>
      </c>
      <c r="H67" s="142"/>
      <c r="I67" s="143"/>
      <c r="J67" s="86"/>
      <c r="K67" s="87">
        <f>IF(ISBLANK(CENSUS!$C$28)=TRUE,"",CENSUS!$C$28)</f>
        <v>0</v>
      </c>
      <c r="L67" s="88">
        <f t="shared" si="1"/>
      </c>
      <c r="M67" s="88">
        <f t="shared" si="11"/>
      </c>
      <c r="N67" s="89"/>
      <c r="O67" s="86"/>
      <c r="P67" s="87">
        <f>IF(ISBLANK(CENSUS!$F$28)=TRUE,"",CENSUS!$F$28)</f>
        <v>0</v>
      </c>
      <c r="Q67" s="88">
        <f t="shared" si="2"/>
      </c>
      <c r="R67" s="88">
        <f t="shared" si="14"/>
      </c>
      <c r="S67" s="89"/>
      <c r="T67" s="86"/>
      <c r="U67" s="87">
        <f>IF(ISBLANK(CENSUS!$I$28)=TRUE,"",CENSUS!$I$28)</f>
        <v>0</v>
      </c>
      <c r="V67" s="88">
        <f t="shared" si="4"/>
      </c>
      <c r="W67" s="88">
        <f t="shared" si="5"/>
      </c>
      <c r="X67" s="89"/>
      <c r="Y67" s="86"/>
      <c r="Z67" s="87">
        <f>IF(ISBLANK(CENSUS!$L$28)=TRUE,"",CENSUS!$L$28)</f>
        <v>0</v>
      </c>
      <c r="AA67" s="88">
        <f t="shared" si="6"/>
      </c>
      <c r="AB67" s="88">
        <f t="shared" si="7"/>
      </c>
      <c r="AC67" s="89"/>
      <c r="AD67" s="86"/>
      <c r="AE67" s="87">
        <f>IF(ISBLANK(CENSUS!$O$28)=TRUE,"",CENSUS!$O$28)</f>
        <v>0</v>
      </c>
      <c r="AF67" s="88">
        <f t="shared" si="8"/>
      </c>
      <c r="AG67" s="88">
        <f t="shared" si="9"/>
      </c>
      <c r="AH67" s="89"/>
    </row>
    <row r="68" spans="1:34" ht="12" customHeight="1">
      <c r="A68" s="442"/>
      <c r="B68" s="128" t="s">
        <v>109</v>
      </c>
      <c r="C68" s="65" t="s">
        <v>140</v>
      </c>
      <c r="D68" s="110"/>
      <c r="E68" s="88">
        <f t="shared" si="13"/>
      </c>
      <c r="F68" s="110"/>
      <c r="G68" s="111">
        <f t="shared" si="0"/>
      </c>
      <c r="H68" s="142"/>
      <c r="I68" s="143"/>
      <c r="J68" s="86"/>
      <c r="K68" s="87">
        <f>IF(ISBLANK(CENSUS!$C$28)=TRUE,"",CENSUS!$C$28)</f>
        <v>0</v>
      </c>
      <c r="L68" s="88">
        <f t="shared" si="1"/>
      </c>
      <c r="M68" s="88">
        <f t="shared" si="11"/>
      </c>
      <c r="N68" s="89"/>
      <c r="O68" s="86"/>
      <c r="P68" s="87">
        <f>IF(ISBLANK(CENSUS!$F$28)=TRUE,"",CENSUS!$F$28)</f>
        <v>0</v>
      </c>
      <c r="Q68" s="88">
        <f t="shared" si="2"/>
      </c>
      <c r="R68" s="88">
        <f t="shared" si="14"/>
      </c>
      <c r="S68" s="89"/>
      <c r="T68" s="86"/>
      <c r="U68" s="87">
        <f>IF(ISBLANK(CENSUS!$I$28)=TRUE,"",CENSUS!$I$28)</f>
        <v>0</v>
      </c>
      <c r="V68" s="88">
        <f t="shared" si="4"/>
      </c>
      <c r="W68" s="88">
        <f t="shared" si="5"/>
      </c>
      <c r="X68" s="89"/>
      <c r="Y68" s="86"/>
      <c r="Z68" s="87">
        <f>IF(ISBLANK(CENSUS!$L$28)=TRUE,"",CENSUS!$L$28)</f>
        <v>0</v>
      </c>
      <c r="AA68" s="88">
        <f t="shared" si="6"/>
      </c>
      <c r="AB68" s="88">
        <f t="shared" si="7"/>
      </c>
      <c r="AC68" s="89"/>
      <c r="AD68" s="86"/>
      <c r="AE68" s="87">
        <f>IF(ISBLANK(CENSUS!$O$28)=TRUE,"",CENSUS!$O$28)</f>
        <v>0</v>
      </c>
      <c r="AF68" s="88">
        <f t="shared" si="8"/>
      </c>
      <c r="AG68" s="88">
        <f t="shared" si="9"/>
      </c>
      <c r="AH68" s="89"/>
    </row>
    <row r="69" spans="1:34" ht="12" customHeight="1">
      <c r="A69" s="442"/>
      <c r="B69" s="128" t="s">
        <v>169</v>
      </c>
      <c r="C69" s="65"/>
      <c r="D69" s="110"/>
      <c r="E69" s="88">
        <f t="shared" si="13"/>
      </c>
      <c r="F69" s="110"/>
      <c r="G69" s="111">
        <f t="shared" si="0"/>
      </c>
      <c r="H69" s="142"/>
      <c r="I69" s="143"/>
      <c r="J69" s="86"/>
      <c r="K69" s="87">
        <f>IF(ISBLANK(CENSUS!$C$28)=TRUE,"",CENSUS!$C$28)</f>
        <v>0</v>
      </c>
      <c r="L69" s="88">
        <f t="shared" si="1"/>
      </c>
      <c r="M69" s="88">
        <f t="shared" si="11"/>
      </c>
      <c r="N69" s="89"/>
      <c r="O69" s="86"/>
      <c r="P69" s="87">
        <f>IF(ISBLANK(CENSUS!$F$28)=TRUE,"",CENSUS!$F$28)</f>
        <v>0</v>
      </c>
      <c r="Q69" s="88">
        <f t="shared" si="2"/>
      </c>
      <c r="R69" s="88">
        <f t="shared" si="14"/>
      </c>
      <c r="S69" s="89"/>
      <c r="T69" s="86"/>
      <c r="U69" s="87">
        <f>IF(ISBLANK(CENSUS!$I$28)=TRUE,"",CENSUS!$I$28)</f>
        <v>0</v>
      </c>
      <c r="V69" s="88">
        <f t="shared" si="4"/>
      </c>
      <c r="W69" s="88">
        <f t="shared" si="5"/>
      </c>
      <c r="X69" s="89"/>
      <c r="Y69" s="86"/>
      <c r="Z69" s="87">
        <f>IF(ISBLANK(CENSUS!$L$28)=TRUE,"",CENSUS!$L$28)</f>
        <v>0</v>
      </c>
      <c r="AA69" s="88">
        <f t="shared" si="6"/>
      </c>
      <c r="AB69" s="88">
        <f t="shared" si="7"/>
      </c>
      <c r="AC69" s="89"/>
      <c r="AD69" s="86"/>
      <c r="AE69" s="87">
        <f>IF(ISBLANK(CENSUS!$O$28)=TRUE,"",CENSUS!$O$28)</f>
        <v>0</v>
      </c>
      <c r="AF69" s="88">
        <f t="shared" si="8"/>
      </c>
      <c r="AG69" s="88">
        <f t="shared" si="9"/>
      </c>
      <c r="AH69" s="89"/>
    </row>
    <row r="70" spans="1:34" ht="12" customHeight="1">
      <c r="A70" s="442"/>
      <c r="B70" s="128" t="s">
        <v>170</v>
      </c>
      <c r="C70" s="65"/>
      <c r="D70" s="110"/>
      <c r="E70" s="88">
        <f>IF(ISBLANK($D70)=TRUE,"",($D70/365))</f>
      </c>
      <c r="F70" s="110"/>
      <c r="G70" s="111">
        <f>IF(ISBLANK($F70)=TRUE,"",($F70/$E70*24))</f>
      </c>
      <c r="H70" s="142"/>
      <c r="I70" s="143"/>
      <c r="J70" s="86"/>
      <c r="K70" s="87">
        <f>IF(ISBLANK(CENSUS!$C$28)=TRUE,"",CENSUS!$C$28)</f>
        <v>0</v>
      </c>
      <c r="L70" s="88">
        <f>IF(ISBLANK($J70)=TRUE,"",($K70/$E$5*$E70))</f>
      </c>
      <c r="M70" s="88">
        <f>IF(ISBLANK($J70)=TRUE,"",($J70/$L70*24))</f>
      </c>
      <c r="N70" s="89"/>
      <c r="O70" s="86"/>
      <c r="P70" s="87">
        <f>IF(ISBLANK(CENSUS!$F$28)=TRUE,"",CENSUS!$F$28)</f>
        <v>0</v>
      </c>
      <c r="Q70" s="88">
        <f>IF(ISBLANK($O70)=TRUE,"",($P70/$E$5*$E70))</f>
      </c>
      <c r="R70" s="88">
        <f>IF(ISBLANK(O70)=TRUE,"",($O70/$Q70*24))</f>
      </c>
      <c r="S70" s="89"/>
      <c r="T70" s="86"/>
      <c r="U70" s="87">
        <f>IF(ISBLANK(CENSUS!$I$28)=TRUE,"",CENSUS!$I$28)</f>
        <v>0</v>
      </c>
      <c r="V70" s="88">
        <f>IF(ISBLANK($T70)=TRUE,"",($U70/$E$5*$E70))</f>
      </c>
      <c r="W70" s="88">
        <f>IF(ISBLANK($T70)=TRUE,"",($T70/$V70*24))</f>
      </c>
      <c r="X70" s="89"/>
      <c r="Y70" s="86"/>
      <c r="Z70" s="87">
        <f>IF(ISBLANK(CENSUS!$L$28)=TRUE,"",CENSUS!$L$28)</f>
        <v>0</v>
      </c>
      <c r="AA70" s="88">
        <f>IF(ISBLANK($Y70)=TRUE,"",($Z70/$E$5*$E70))</f>
      </c>
      <c r="AB70" s="88">
        <f>IF(ISBLANK($Y70)=TRUE,"",($Y70/$AA70*24))</f>
      </c>
      <c r="AC70" s="89"/>
      <c r="AD70" s="86"/>
      <c r="AE70" s="87">
        <f>IF(ISBLANK(CENSUS!$O$28)=TRUE,"",CENSUS!$O$28)</f>
        <v>0</v>
      </c>
      <c r="AF70" s="88">
        <f>IF(ISBLANK($AD70)=TRUE,"",($AE70/$E$5*$E70))</f>
      </c>
      <c r="AG70" s="88">
        <f>IF(ISBLANK($AD70)=TRUE,"",($AD70/$AF70*24))</f>
      </c>
      <c r="AH70" s="89"/>
    </row>
    <row r="71" spans="1:34" ht="12" customHeight="1">
      <c r="A71" s="442"/>
      <c r="B71" s="128" t="s">
        <v>141</v>
      </c>
      <c r="C71" s="65"/>
      <c r="D71" s="110"/>
      <c r="E71" s="88">
        <f>IF(ISBLANK($D71)=TRUE,"",($D71/365))</f>
      </c>
      <c r="F71" s="110"/>
      <c r="G71" s="111">
        <f>IF(ISBLANK($F71)=TRUE,"",($F71/$E71*24))</f>
      </c>
      <c r="H71" s="142"/>
      <c r="I71" s="143"/>
      <c r="J71" s="86"/>
      <c r="K71" s="87">
        <f>IF(ISBLANK(CENSUS!$C$28)=TRUE,"",CENSUS!$C$28)</f>
        <v>0</v>
      </c>
      <c r="L71" s="88">
        <f>IF(ISBLANK($J71)=TRUE,"",($K71/$E$5*$E71))</f>
      </c>
      <c r="M71" s="88">
        <f>IF(ISBLANK($J71)=TRUE,"",($J71/$L71*24))</f>
      </c>
      <c r="N71" s="89"/>
      <c r="O71" s="86"/>
      <c r="P71" s="87">
        <f>IF(ISBLANK(CENSUS!$F$28)=TRUE,"",CENSUS!$F$28)</f>
        <v>0</v>
      </c>
      <c r="Q71" s="88">
        <f>IF(ISBLANK($O71)=TRUE,"",($P71/$E$5*$E71))</f>
      </c>
      <c r="R71" s="88">
        <f>IF(ISBLANK(O71)=TRUE,"",($O71/$Q71*24))</f>
      </c>
      <c r="S71" s="89"/>
      <c r="T71" s="86"/>
      <c r="U71" s="87">
        <f>IF(ISBLANK(CENSUS!$I$28)=TRUE,"",CENSUS!$I$28)</f>
        <v>0</v>
      </c>
      <c r="V71" s="88">
        <f>IF(ISBLANK($T71)=TRUE,"",($U71/$E$5*$E71))</f>
      </c>
      <c r="W71" s="88">
        <f>IF(ISBLANK($T71)=TRUE,"",($T71/$V71*24))</f>
      </c>
      <c r="X71" s="89"/>
      <c r="Y71" s="86"/>
      <c r="Z71" s="87">
        <f>IF(ISBLANK(CENSUS!$L$28)=TRUE,"",CENSUS!$L$28)</f>
        <v>0</v>
      </c>
      <c r="AA71" s="88">
        <f>IF(ISBLANK($Y71)=TRUE,"",($Z71/$E$5*$E71))</f>
      </c>
      <c r="AB71" s="88">
        <f>IF(ISBLANK($Y71)=TRUE,"",($Y71/$AA71*24))</f>
      </c>
      <c r="AC71" s="89"/>
      <c r="AD71" s="86"/>
      <c r="AE71" s="87">
        <f>IF(ISBLANK(CENSUS!$O$28)=TRUE,"",CENSUS!$O$28)</f>
        <v>0</v>
      </c>
      <c r="AF71" s="88">
        <f>IF(ISBLANK($AD71)=TRUE,"",($AE71/$E$5*$E71))</f>
      </c>
      <c r="AG71" s="88">
        <f>IF(ISBLANK($AD71)=TRUE,"",($AD71/$AF71*24))</f>
      </c>
      <c r="AH71" s="89"/>
    </row>
    <row r="72" spans="1:34" s="56" customFormat="1" ht="12" customHeight="1" thickBot="1">
      <c r="A72" s="443"/>
      <c r="B72" s="130"/>
      <c r="C72" s="69"/>
      <c r="D72" s="113"/>
      <c r="E72" s="114">
        <f>IF(ISBLANK($D72)=TRUE,"",($D72/365))</f>
      </c>
      <c r="F72" s="113"/>
      <c r="G72" s="115">
        <f>IF(ISBLANK($F72)=TRUE,"",($F72/$E72*24))</f>
      </c>
      <c r="H72" s="142"/>
      <c r="I72" s="144"/>
      <c r="J72" s="91"/>
      <c r="K72" s="92">
        <f>IF(ISBLANK(CENSUS!$C$28)=TRUE,"",CENSUS!$C$28)</f>
        <v>0</v>
      </c>
      <c r="L72" s="93">
        <f>IF(ISBLANK($J72)=TRUE,"",($K72/$E$5*$E72))</f>
      </c>
      <c r="M72" s="93">
        <f>IF(ISBLANK($J72)=TRUE,"",($J72/$L72*24))</f>
      </c>
      <c r="N72" s="94"/>
      <c r="O72" s="91"/>
      <c r="P72" s="92">
        <f>IF(ISBLANK(CENSUS!$F$28)=TRUE,"",CENSUS!$F$28)</f>
        <v>0</v>
      </c>
      <c r="Q72" s="93">
        <f>IF(ISBLANK($O72)=TRUE,"",($P72/$E$5*$E72))</f>
      </c>
      <c r="R72" s="93">
        <f>IF(ISBLANK(O72)=TRUE,"",($O72/$Q72*24))</f>
      </c>
      <c r="S72" s="94"/>
      <c r="T72" s="91"/>
      <c r="U72" s="92">
        <f>IF(ISBLANK(CENSUS!$I$28)=TRUE,"",CENSUS!$I$28)</f>
        <v>0</v>
      </c>
      <c r="V72" s="93">
        <f>IF(ISBLANK($T72)=TRUE,"",($U72/$E$5*$E72))</f>
      </c>
      <c r="W72" s="93">
        <f>IF(ISBLANK($T72)=TRUE,"",($T72/$V72*24))</f>
      </c>
      <c r="X72" s="94"/>
      <c r="Y72" s="91"/>
      <c r="Z72" s="92">
        <f>IF(ISBLANK(CENSUS!$L$28)=TRUE,"",CENSUS!$L$28)</f>
        <v>0</v>
      </c>
      <c r="AA72" s="93">
        <f>IF(ISBLANK($Y72)=TRUE,"",($Z72/$E$5*$E72))</f>
      </c>
      <c r="AB72" s="93">
        <f>IF(ISBLANK($Y72)=TRUE,"",($Y72/$AA72*24))</f>
      </c>
      <c r="AC72" s="94"/>
      <c r="AD72" s="91"/>
      <c r="AE72" s="92">
        <f>IF(ISBLANK(CENSUS!$O$28)=TRUE,"",CENSUS!$O$28)</f>
        <v>0</v>
      </c>
      <c r="AF72" s="93">
        <f>IF(ISBLANK($AD72)=TRUE,"",($AE72/$E$5*$E72))</f>
      </c>
      <c r="AG72" s="93">
        <f>IF(ISBLANK($AD72)=TRUE,"",($AD72/$AF72*24))</f>
      </c>
      <c r="AH72" s="94"/>
    </row>
    <row r="73" spans="1:34" ht="12" customHeight="1">
      <c r="A73" s="439" t="s">
        <v>183</v>
      </c>
      <c r="B73" s="131" t="s">
        <v>233</v>
      </c>
      <c r="C73" s="70"/>
      <c r="D73" s="106"/>
      <c r="E73" s="107">
        <f t="shared" si="13"/>
      </c>
      <c r="F73" s="106"/>
      <c r="G73" s="108">
        <f t="shared" si="0"/>
      </c>
      <c r="H73" s="142"/>
      <c r="I73" s="141"/>
      <c r="J73" s="80"/>
      <c r="K73" s="81">
        <f>IF(ISBLANK(CENSUS!$C$28)=TRUE,"",CENSUS!$C$28)</f>
        <v>0</v>
      </c>
      <c r="L73" s="82">
        <f t="shared" si="1"/>
      </c>
      <c r="M73" s="82">
        <f t="shared" si="11"/>
      </c>
      <c r="N73" s="84"/>
      <c r="O73" s="80"/>
      <c r="P73" s="81">
        <f>IF(ISBLANK(CENSUS!$F$28)=TRUE,"",CENSUS!$F$28)</f>
        <v>0</v>
      </c>
      <c r="Q73" s="82">
        <f t="shared" si="2"/>
      </c>
      <c r="R73" s="82">
        <f t="shared" si="14"/>
      </c>
      <c r="S73" s="84"/>
      <c r="T73" s="80"/>
      <c r="U73" s="81">
        <f>IF(ISBLANK(CENSUS!$I$28)=TRUE,"",CENSUS!$I$28)</f>
        <v>0</v>
      </c>
      <c r="V73" s="82">
        <f t="shared" si="4"/>
      </c>
      <c r="W73" s="82">
        <f t="shared" si="5"/>
      </c>
      <c r="X73" s="84"/>
      <c r="Y73" s="80"/>
      <c r="Z73" s="81">
        <f>IF(ISBLANK(CENSUS!$L$28)=TRUE,"",CENSUS!$L$28)</f>
        <v>0</v>
      </c>
      <c r="AA73" s="82">
        <f t="shared" si="6"/>
      </c>
      <c r="AB73" s="82">
        <f t="shared" si="7"/>
      </c>
      <c r="AC73" s="84"/>
      <c r="AD73" s="80"/>
      <c r="AE73" s="81">
        <f>IF(ISBLANK(CENSUS!$O$28)=TRUE,"",CENSUS!$O$28)</f>
        <v>0</v>
      </c>
      <c r="AF73" s="82">
        <f t="shared" si="8"/>
      </c>
      <c r="AG73" s="82">
        <f t="shared" si="9"/>
      </c>
      <c r="AH73" s="84"/>
    </row>
    <row r="74" spans="1:34" ht="12" customHeight="1">
      <c r="A74" s="440"/>
      <c r="B74" s="117" t="s">
        <v>232</v>
      </c>
      <c r="C74" s="62"/>
      <c r="D74" s="110"/>
      <c r="E74" s="88">
        <f t="shared" si="13"/>
      </c>
      <c r="F74" s="110"/>
      <c r="G74" s="111">
        <f aca="true" t="shared" si="15" ref="G74:G79">IF(ISBLANK($F74)=TRUE,"",($F74/$E74*24))</f>
      </c>
      <c r="H74" s="142"/>
      <c r="I74" s="143"/>
      <c r="J74" s="86"/>
      <c r="K74" s="87">
        <f>IF(ISBLANK(CENSUS!$C$28)=TRUE,"",CENSUS!$C$28)</f>
        <v>0</v>
      </c>
      <c r="L74" s="88">
        <f aca="true" t="shared" si="16" ref="L74:L79">IF(ISBLANK($J74)=TRUE,"",($K74/$E$5*$E74))</f>
      </c>
      <c r="M74" s="88">
        <f aca="true" t="shared" si="17" ref="M74:M79">IF(ISBLANK($J74)=TRUE,"",($J74/$L74*24))</f>
      </c>
      <c r="N74" s="89"/>
      <c r="O74" s="86"/>
      <c r="P74" s="87">
        <f>IF(ISBLANK(CENSUS!$F$28)=TRUE,"",CENSUS!$F$28)</f>
        <v>0</v>
      </c>
      <c r="Q74" s="88">
        <f aca="true" t="shared" si="18" ref="Q74:Q79">IF(ISBLANK($O74)=TRUE,"",($P74/$E$5*$E74))</f>
      </c>
      <c r="R74" s="88">
        <f t="shared" si="14"/>
      </c>
      <c r="S74" s="89"/>
      <c r="T74" s="86"/>
      <c r="U74" s="87">
        <f>IF(ISBLANK(CENSUS!$I$28)=TRUE,"",CENSUS!$I$28)</f>
        <v>0</v>
      </c>
      <c r="V74" s="88">
        <f aca="true" t="shared" si="19" ref="V74:V79">IF(ISBLANK($T74)=TRUE,"",($U74/$E$5*$E74))</f>
      </c>
      <c r="W74" s="88">
        <f aca="true" t="shared" si="20" ref="W74:W79">IF(ISBLANK($T74)=TRUE,"",($T74/$V74*24))</f>
      </c>
      <c r="X74" s="89"/>
      <c r="Y74" s="86"/>
      <c r="Z74" s="87">
        <f>IF(ISBLANK(CENSUS!$L$28)=TRUE,"",CENSUS!$L$28)</f>
        <v>0</v>
      </c>
      <c r="AA74" s="88">
        <f aca="true" t="shared" si="21" ref="AA74:AA79">IF(ISBLANK($Y74)=TRUE,"",($Z74/$E$5*$E74))</f>
      </c>
      <c r="AB74" s="88">
        <f aca="true" t="shared" si="22" ref="AB74:AB79">IF(ISBLANK($Y74)=TRUE,"",($Y74/$AA74*24))</f>
      </c>
      <c r="AC74" s="89"/>
      <c r="AD74" s="86"/>
      <c r="AE74" s="87">
        <f>IF(ISBLANK(CENSUS!$O$28)=TRUE,"",CENSUS!$O$28)</f>
        <v>0</v>
      </c>
      <c r="AF74" s="88">
        <f aca="true" t="shared" si="23" ref="AF74:AF79">IF(ISBLANK($AD74)=TRUE,"",($AE74/$E$5*$E74))</f>
      </c>
      <c r="AG74" s="88">
        <f aca="true" t="shared" si="24" ref="AG74:AG79">IF(ISBLANK($AD74)=TRUE,"",($AD74/$AF74*24))</f>
      </c>
      <c r="AH74" s="89"/>
    </row>
    <row r="75" spans="1:34" ht="12" customHeight="1">
      <c r="A75" s="440"/>
      <c r="B75" s="132" t="s">
        <v>231</v>
      </c>
      <c r="C75" s="65"/>
      <c r="D75" s="110"/>
      <c r="E75" s="88">
        <f t="shared" si="13"/>
      </c>
      <c r="F75" s="110"/>
      <c r="G75" s="111">
        <f t="shared" si="15"/>
      </c>
      <c r="H75" s="142"/>
      <c r="I75" s="143"/>
      <c r="J75" s="86"/>
      <c r="K75" s="87">
        <f>IF(ISBLANK(CENSUS!$C$28)=TRUE,"",CENSUS!$C$28)</f>
        <v>0</v>
      </c>
      <c r="L75" s="88">
        <f t="shared" si="16"/>
      </c>
      <c r="M75" s="88">
        <f t="shared" si="17"/>
      </c>
      <c r="N75" s="89"/>
      <c r="O75" s="86"/>
      <c r="P75" s="87">
        <f>IF(ISBLANK(CENSUS!$F$28)=TRUE,"",CENSUS!$F$28)</f>
        <v>0</v>
      </c>
      <c r="Q75" s="88">
        <f t="shared" si="18"/>
      </c>
      <c r="R75" s="88">
        <f t="shared" si="14"/>
      </c>
      <c r="S75" s="89"/>
      <c r="T75" s="86"/>
      <c r="U75" s="87">
        <f>IF(ISBLANK(CENSUS!$I$28)=TRUE,"",CENSUS!$I$28)</f>
        <v>0</v>
      </c>
      <c r="V75" s="88">
        <f t="shared" si="19"/>
      </c>
      <c r="W75" s="88">
        <f t="shared" si="20"/>
      </c>
      <c r="X75" s="89"/>
      <c r="Y75" s="86"/>
      <c r="Z75" s="87">
        <f>IF(ISBLANK(CENSUS!$L$28)=TRUE,"",CENSUS!$L$28)</f>
        <v>0</v>
      </c>
      <c r="AA75" s="88">
        <f t="shared" si="21"/>
      </c>
      <c r="AB75" s="88">
        <f t="shared" si="22"/>
      </c>
      <c r="AC75" s="89"/>
      <c r="AD75" s="86"/>
      <c r="AE75" s="87">
        <f>IF(ISBLANK(CENSUS!$O$28)=TRUE,"",CENSUS!$O$28)</f>
        <v>0</v>
      </c>
      <c r="AF75" s="88">
        <f t="shared" si="23"/>
      </c>
      <c r="AG75" s="88">
        <f t="shared" si="24"/>
      </c>
      <c r="AH75" s="89"/>
    </row>
    <row r="76" spans="1:34" ht="12" customHeight="1">
      <c r="A76" s="440"/>
      <c r="B76" s="127" t="s">
        <v>35</v>
      </c>
      <c r="C76" s="60" t="s">
        <v>49</v>
      </c>
      <c r="D76" s="110"/>
      <c r="E76" s="88">
        <f t="shared" si="13"/>
      </c>
      <c r="F76" s="110"/>
      <c r="G76" s="111">
        <f t="shared" si="15"/>
      </c>
      <c r="H76" s="142"/>
      <c r="I76" s="143"/>
      <c r="J76" s="86"/>
      <c r="K76" s="87">
        <f>IF(ISBLANK(CENSUS!$C$28)=TRUE,"",CENSUS!$C$28)</f>
        <v>0</v>
      </c>
      <c r="L76" s="88">
        <f t="shared" si="16"/>
      </c>
      <c r="M76" s="88">
        <f t="shared" si="17"/>
      </c>
      <c r="N76" s="89"/>
      <c r="O76" s="86"/>
      <c r="P76" s="87">
        <f>IF(ISBLANK(CENSUS!$F$28)=TRUE,"",CENSUS!$F$28)</f>
        <v>0</v>
      </c>
      <c r="Q76" s="88">
        <f t="shared" si="18"/>
      </c>
      <c r="R76" s="88">
        <f t="shared" si="14"/>
      </c>
      <c r="S76" s="89"/>
      <c r="T76" s="86"/>
      <c r="U76" s="87">
        <f>IF(ISBLANK(CENSUS!$I$28)=TRUE,"",CENSUS!$I$28)</f>
        <v>0</v>
      </c>
      <c r="V76" s="88">
        <f t="shared" si="19"/>
      </c>
      <c r="W76" s="88">
        <f t="shared" si="20"/>
      </c>
      <c r="X76" s="89"/>
      <c r="Y76" s="86"/>
      <c r="Z76" s="87">
        <f>IF(ISBLANK(CENSUS!$L$28)=TRUE,"",CENSUS!$L$28)</f>
        <v>0</v>
      </c>
      <c r="AA76" s="88">
        <f t="shared" si="21"/>
      </c>
      <c r="AB76" s="88">
        <f t="shared" si="22"/>
      </c>
      <c r="AC76" s="89"/>
      <c r="AD76" s="86"/>
      <c r="AE76" s="87">
        <f>IF(ISBLANK(CENSUS!$O$28)=TRUE,"",CENSUS!$O$28)</f>
        <v>0</v>
      </c>
      <c r="AF76" s="88">
        <f t="shared" si="23"/>
      </c>
      <c r="AG76" s="88">
        <f t="shared" si="24"/>
      </c>
      <c r="AH76" s="89"/>
    </row>
    <row r="77" spans="1:34" ht="12" customHeight="1">
      <c r="A77" s="440"/>
      <c r="B77" s="127" t="s">
        <v>36</v>
      </c>
      <c r="C77" s="71" t="s">
        <v>108</v>
      </c>
      <c r="D77" s="110"/>
      <c r="E77" s="88">
        <f t="shared" si="13"/>
      </c>
      <c r="F77" s="110"/>
      <c r="G77" s="111">
        <f t="shared" si="15"/>
      </c>
      <c r="H77" s="142"/>
      <c r="I77" s="143"/>
      <c r="J77" s="86"/>
      <c r="K77" s="87">
        <f>IF(ISBLANK(CENSUS!$C$28)=TRUE,"",CENSUS!$C$28)</f>
        <v>0</v>
      </c>
      <c r="L77" s="88">
        <f t="shared" si="16"/>
      </c>
      <c r="M77" s="88">
        <f t="shared" si="17"/>
      </c>
      <c r="N77" s="89"/>
      <c r="O77" s="86"/>
      <c r="P77" s="87">
        <f>IF(ISBLANK(CENSUS!$F$28)=TRUE,"",CENSUS!$F$28)</f>
        <v>0</v>
      </c>
      <c r="Q77" s="88">
        <f t="shared" si="18"/>
      </c>
      <c r="R77" s="88">
        <f t="shared" si="14"/>
      </c>
      <c r="S77" s="89"/>
      <c r="T77" s="86"/>
      <c r="U77" s="87">
        <f>IF(ISBLANK(CENSUS!$I$28)=TRUE,"",CENSUS!$I$28)</f>
        <v>0</v>
      </c>
      <c r="V77" s="88">
        <f t="shared" si="19"/>
      </c>
      <c r="W77" s="88">
        <f t="shared" si="20"/>
      </c>
      <c r="X77" s="89"/>
      <c r="Y77" s="86"/>
      <c r="Z77" s="87">
        <f>IF(ISBLANK(CENSUS!$L$28)=TRUE,"",CENSUS!$L$28)</f>
        <v>0</v>
      </c>
      <c r="AA77" s="88">
        <f t="shared" si="21"/>
      </c>
      <c r="AB77" s="88">
        <f t="shared" si="22"/>
      </c>
      <c r="AC77" s="89"/>
      <c r="AD77" s="86"/>
      <c r="AE77" s="87">
        <f>IF(ISBLANK(CENSUS!$O$28)=TRUE,"",CENSUS!$O$28)</f>
        <v>0</v>
      </c>
      <c r="AF77" s="88">
        <f t="shared" si="23"/>
      </c>
      <c r="AG77" s="88">
        <f t="shared" si="24"/>
      </c>
      <c r="AH77" s="89"/>
    </row>
    <row r="78" spans="1:34" ht="12" customHeight="1">
      <c r="A78" s="440"/>
      <c r="B78" s="127" t="s">
        <v>37</v>
      </c>
      <c r="C78" s="71" t="s">
        <v>108</v>
      </c>
      <c r="D78" s="110"/>
      <c r="E78" s="88">
        <f t="shared" si="13"/>
      </c>
      <c r="F78" s="110"/>
      <c r="G78" s="111">
        <f t="shared" si="15"/>
      </c>
      <c r="H78" s="142"/>
      <c r="I78" s="143"/>
      <c r="J78" s="86"/>
      <c r="K78" s="87">
        <f>IF(ISBLANK(CENSUS!$C$28)=TRUE,"",CENSUS!$C$28)</f>
        <v>0</v>
      </c>
      <c r="L78" s="88">
        <f t="shared" si="16"/>
      </c>
      <c r="M78" s="88">
        <f t="shared" si="17"/>
      </c>
      <c r="N78" s="89"/>
      <c r="O78" s="86"/>
      <c r="P78" s="87">
        <f>IF(ISBLANK(CENSUS!$F$28)=TRUE,"",CENSUS!$F$28)</f>
        <v>0</v>
      </c>
      <c r="Q78" s="88">
        <f t="shared" si="18"/>
      </c>
      <c r="R78" s="88">
        <f>IF(ISBLANK(O78)=TRUE,"",($O78/$Q78*24))</f>
      </c>
      <c r="S78" s="89"/>
      <c r="T78" s="86"/>
      <c r="U78" s="87">
        <f>IF(ISBLANK(CENSUS!$I$28)=TRUE,"",CENSUS!$I$28)</f>
        <v>0</v>
      </c>
      <c r="V78" s="88">
        <f t="shared" si="19"/>
      </c>
      <c r="W78" s="88">
        <f t="shared" si="20"/>
      </c>
      <c r="X78" s="89"/>
      <c r="Y78" s="86"/>
      <c r="Z78" s="87">
        <f>IF(ISBLANK(CENSUS!$L$28)=TRUE,"",CENSUS!$L$28)</f>
        <v>0</v>
      </c>
      <c r="AA78" s="88">
        <f t="shared" si="21"/>
      </c>
      <c r="AB78" s="88">
        <f t="shared" si="22"/>
      </c>
      <c r="AC78" s="89"/>
      <c r="AD78" s="86"/>
      <c r="AE78" s="87">
        <f>IF(ISBLANK(CENSUS!$O$28)=TRUE,"",CENSUS!$O$28)</f>
        <v>0</v>
      </c>
      <c r="AF78" s="88">
        <f t="shared" si="23"/>
      </c>
      <c r="AG78" s="88">
        <f t="shared" si="24"/>
      </c>
      <c r="AH78" s="89"/>
    </row>
    <row r="79" spans="1:34" ht="12" customHeight="1" thickBot="1">
      <c r="A79" s="441"/>
      <c r="B79" s="129"/>
      <c r="C79" s="72"/>
      <c r="D79" s="113"/>
      <c r="E79" s="114">
        <f t="shared" si="13"/>
      </c>
      <c r="F79" s="113"/>
      <c r="G79" s="115">
        <f t="shared" si="15"/>
      </c>
      <c r="H79" s="142"/>
      <c r="I79" s="144"/>
      <c r="J79" s="91"/>
      <c r="K79" s="92">
        <f>IF(ISBLANK(CENSUS!$C$28)=TRUE,"",CENSUS!$C$28)</f>
        <v>0</v>
      </c>
      <c r="L79" s="93">
        <f t="shared" si="16"/>
      </c>
      <c r="M79" s="93">
        <f t="shared" si="17"/>
      </c>
      <c r="N79" s="94"/>
      <c r="O79" s="91"/>
      <c r="P79" s="92">
        <f>IF(ISBLANK(CENSUS!$F$28)=TRUE,"",CENSUS!$F$28)</f>
        <v>0</v>
      </c>
      <c r="Q79" s="93">
        <f t="shared" si="18"/>
      </c>
      <c r="R79" s="93">
        <f>IF(ISBLANK(O79)=TRUE,"",($O79/$Q79*24))</f>
      </c>
      <c r="S79" s="94"/>
      <c r="T79" s="91"/>
      <c r="U79" s="92">
        <f>IF(ISBLANK(CENSUS!$I$28)=TRUE,"",CENSUS!$I$28)</f>
        <v>0</v>
      </c>
      <c r="V79" s="93">
        <f t="shared" si="19"/>
      </c>
      <c r="W79" s="93">
        <f t="shared" si="20"/>
      </c>
      <c r="X79" s="94"/>
      <c r="Y79" s="91"/>
      <c r="Z79" s="92">
        <f>IF(ISBLANK(CENSUS!$L$28)=TRUE,"",CENSUS!$L$28)</f>
        <v>0</v>
      </c>
      <c r="AA79" s="93">
        <f t="shared" si="21"/>
      </c>
      <c r="AB79" s="93">
        <f t="shared" si="22"/>
      </c>
      <c r="AC79" s="94"/>
      <c r="AD79" s="91"/>
      <c r="AE79" s="92">
        <f>IF(ISBLANK(CENSUS!$O$28)=TRUE,"",CENSUS!$O$28)</f>
        <v>0</v>
      </c>
      <c r="AF79" s="93">
        <f t="shared" si="23"/>
      </c>
      <c r="AG79" s="93">
        <f t="shared" si="24"/>
      </c>
      <c r="AH79" s="94"/>
    </row>
    <row r="80" spans="1:34" ht="12">
      <c r="A80" s="148"/>
      <c r="B80" s="149"/>
      <c r="C80" s="150"/>
      <c r="D80" s="151"/>
      <c r="E80" s="151"/>
      <c r="F80" s="151"/>
      <c r="G80" s="151"/>
      <c r="H80" s="152"/>
      <c r="I80" s="153"/>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4"/>
    </row>
    <row r="81" spans="1:34" ht="157.5" customHeight="1" thickBot="1">
      <c r="A81" s="432" t="s">
        <v>226</v>
      </c>
      <c r="B81" s="433"/>
      <c r="C81" s="433"/>
      <c r="D81" s="433"/>
      <c r="E81" s="433"/>
      <c r="F81" s="433"/>
      <c r="G81" s="434"/>
      <c r="H81" s="155" t="s">
        <v>202</v>
      </c>
      <c r="I81" s="156"/>
      <c r="J81" s="155"/>
      <c r="K81" s="435" t="s">
        <v>227</v>
      </c>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7"/>
    </row>
  </sheetData>
  <sheetProtection/>
  <mergeCells count="123">
    <mergeCell ref="AG21:AG22"/>
    <mergeCell ref="AH21:AH22"/>
    <mergeCell ref="E2:AH2"/>
    <mergeCell ref="J1:AH1"/>
    <mergeCell ref="AA21:AA22"/>
    <mergeCell ref="AB21:AB22"/>
    <mergeCell ref="AC21:AC22"/>
    <mergeCell ref="AD21:AD22"/>
    <mergeCell ref="AE21:AE22"/>
    <mergeCell ref="AF21:AF22"/>
    <mergeCell ref="U21:U22"/>
    <mergeCell ref="V21:V22"/>
    <mergeCell ref="W21:W22"/>
    <mergeCell ref="X21:X22"/>
    <mergeCell ref="Y21:Y22"/>
    <mergeCell ref="Z21:Z22"/>
    <mergeCell ref="A21:A22"/>
    <mergeCell ref="J21:J22"/>
    <mergeCell ref="K21:K22"/>
    <mergeCell ref="L21:L22"/>
    <mergeCell ref="M21:M22"/>
    <mergeCell ref="N21:N22"/>
    <mergeCell ref="G21:G22"/>
    <mergeCell ref="AD4:AD5"/>
    <mergeCell ref="AE4:AE5"/>
    <mergeCell ref="AF4:AF5"/>
    <mergeCell ref="AG4:AG5"/>
    <mergeCell ref="AH4:AH5"/>
    <mergeCell ref="A4:A5"/>
    <mergeCell ref="X4:X5"/>
    <mergeCell ref="Y4:Y5"/>
    <mergeCell ref="Z4:Z5"/>
    <mergeCell ref="AA4:AA5"/>
    <mergeCell ref="AD20:AH20"/>
    <mergeCell ref="J4:J5"/>
    <mergeCell ref="K4:K5"/>
    <mergeCell ref="L4:L5"/>
    <mergeCell ref="M4:M5"/>
    <mergeCell ref="N4:N5"/>
    <mergeCell ref="O4:O5"/>
    <mergeCell ref="AB4:AB5"/>
    <mergeCell ref="AC4:AC5"/>
    <mergeCell ref="R4:R5"/>
    <mergeCell ref="N43:N44"/>
    <mergeCell ref="P4:P5"/>
    <mergeCell ref="Q4:Q5"/>
    <mergeCell ref="O20:S20"/>
    <mergeCell ref="T20:X20"/>
    <mergeCell ref="Y20:AC20"/>
    <mergeCell ref="S4:S5"/>
    <mergeCell ref="T4:T5"/>
    <mergeCell ref="U4:U5"/>
    <mergeCell ref="V4:V5"/>
    <mergeCell ref="O42:S42"/>
    <mergeCell ref="T42:X42"/>
    <mergeCell ref="Y42:AC42"/>
    <mergeCell ref="D21:D22"/>
    <mergeCell ref="E21:E22"/>
    <mergeCell ref="F21:F22"/>
    <mergeCell ref="D42:G42"/>
    <mergeCell ref="J42:N42"/>
    <mergeCell ref="S21:S22"/>
    <mergeCell ref="T21:T22"/>
    <mergeCell ref="AD3:AH3"/>
    <mergeCell ref="A1:G1"/>
    <mergeCell ref="B2:C2"/>
    <mergeCell ref="D4:D5"/>
    <mergeCell ref="E4:E5"/>
    <mergeCell ref="F4:F5"/>
    <mergeCell ref="D3:G3"/>
    <mergeCell ref="J3:N3"/>
    <mergeCell ref="G4:G5"/>
    <mergeCell ref="W4:W5"/>
    <mergeCell ref="A54:A72"/>
    <mergeCell ref="A73:A79"/>
    <mergeCell ref="B20:B21"/>
    <mergeCell ref="O3:S3"/>
    <mergeCell ref="T3:X3"/>
    <mergeCell ref="Y3:AC3"/>
    <mergeCell ref="O21:O22"/>
    <mergeCell ref="P21:P22"/>
    <mergeCell ref="Q21:Q22"/>
    <mergeCell ref="R21:R22"/>
    <mergeCell ref="D20:G20"/>
    <mergeCell ref="J20:N20"/>
    <mergeCell ref="A81:G81"/>
    <mergeCell ref="K81:AH81"/>
    <mergeCell ref="B3:B4"/>
    <mergeCell ref="A6:A13"/>
    <mergeCell ref="A14:A19"/>
    <mergeCell ref="A23:A41"/>
    <mergeCell ref="A45:A52"/>
    <mergeCell ref="B42:B43"/>
    <mergeCell ref="AD42:AH42"/>
    <mergeCell ref="A43:A44"/>
    <mergeCell ref="D43:D44"/>
    <mergeCell ref="E43:E44"/>
    <mergeCell ref="F43:F44"/>
    <mergeCell ref="G43:G44"/>
    <mergeCell ref="J43:J44"/>
    <mergeCell ref="K43:K44"/>
    <mergeCell ref="L43:L44"/>
    <mergeCell ref="M43:M44"/>
    <mergeCell ref="O43:O44"/>
    <mergeCell ref="P43:P44"/>
    <mergeCell ref="Q43:Q44"/>
    <mergeCell ref="R43:R44"/>
    <mergeCell ref="S43:S44"/>
    <mergeCell ref="T43:T44"/>
    <mergeCell ref="U43:U44"/>
    <mergeCell ref="V43:V44"/>
    <mergeCell ref="W43:W44"/>
    <mergeCell ref="X43:X44"/>
    <mergeCell ref="Y43:Y44"/>
    <mergeCell ref="Z43:Z44"/>
    <mergeCell ref="AG43:AG44"/>
    <mergeCell ref="AH43:AH44"/>
    <mergeCell ref="AA43:AA44"/>
    <mergeCell ref="AB43:AB44"/>
    <mergeCell ref="AC43:AC44"/>
    <mergeCell ref="AD43:AD44"/>
    <mergeCell ref="AE43:AE44"/>
    <mergeCell ref="AF43:AF44"/>
  </mergeCells>
  <conditionalFormatting sqref="D2">
    <cfRule type="cellIs" priority="1" dxfId="0" operator="lessThanOrEqual" stopIfTrue="1">
      <formula>0</formula>
    </cfRule>
  </conditionalFormatting>
  <printOptions/>
  <pageMargins left="0.25" right="0.25" top="0.5" bottom="0.5" header="0.05" footer="0.05"/>
  <pageSetup fitToHeight="0" fitToWidth="0" horizontalDpi="600" verticalDpi="600" orientation="landscape" paperSize="5" r:id="rId1"/>
  <headerFooter>
    <oddHeader>&amp;L&amp;"Cambria,Bold"&amp;12 &amp;K05-04896 Hour Inventory Sustainability Period Calculator</oddHeader>
  </headerFooter>
</worksheet>
</file>

<file path=xl/worksheets/sheet5.xml><?xml version="1.0" encoding="utf-8"?>
<worksheet xmlns="http://schemas.openxmlformats.org/spreadsheetml/2006/main" xmlns:r="http://schemas.openxmlformats.org/officeDocument/2006/relationships">
  <sheetPr>
    <tabColor theme="4"/>
  </sheetPr>
  <dimension ref="A1:CF100"/>
  <sheetViews>
    <sheetView zoomScaleSheetLayoutView="90" zoomScalePageLayoutView="0" workbookViewId="0" topLeftCell="A13">
      <selection activeCell="AP49" sqref="AP49:AQ49"/>
    </sheetView>
  </sheetViews>
  <sheetFormatPr defaultColWidth="9.140625" defaultRowHeight="12.75"/>
  <cols>
    <col min="1" max="1" width="6.7109375" style="29" customWidth="1"/>
    <col min="2" max="2" width="31.7109375" style="29" customWidth="1"/>
    <col min="3" max="3" width="14.00390625" style="29" customWidth="1"/>
    <col min="4" max="43" width="2.8515625" style="37" customWidth="1"/>
    <col min="44" max="52" width="0" style="29" hidden="1" customWidth="1"/>
    <col min="53" max="53" width="4.421875" style="29" hidden="1" customWidth="1"/>
    <col min="54" max="54" width="3.8515625" style="29" customWidth="1"/>
    <col min="55" max="61" width="9.140625" style="29" customWidth="1"/>
    <col min="62" max="62" width="0" style="29" hidden="1" customWidth="1"/>
    <col min="63" max="16384" width="9.140625" style="29" customWidth="1"/>
  </cols>
  <sheetData>
    <row r="1" spans="1:83" s="52" customFormat="1" ht="24.75" customHeight="1">
      <c r="A1" s="222" t="s">
        <v>236</v>
      </c>
      <c r="B1" s="202"/>
      <c r="C1" s="202"/>
      <c r="D1" s="202"/>
      <c r="E1" s="202"/>
      <c r="F1" s="202"/>
      <c r="G1" s="202"/>
      <c r="H1" s="202"/>
      <c r="I1" s="257"/>
      <c r="J1" s="257"/>
      <c r="K1" s="485"/>
      <c r="L1" s="485"/>
      <c r="M1" s="485"/>
      <c r="N1" s="485"/>
      <c r="O1" s="485"/>
      <c r="P1" s="485"/>
      <c r="Q1" s="489" t="s">
        <v>230</v>
      </c>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1"/>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row>
    <row r="2" spans="1:84" s="52" customFormat="1" ht="15" customHeight="1">
      <c r="A2" s="258"/>
      <c r="B2" s="259"/>
      <c r="C2" s="480" t="s">
        <v>229</v>
      </c>
      <c r="D2" s="486" t="s">
        <v>158</v>
      </c>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8"/>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row>
    <row r="3" spans="1:84" s="28" customFormat="1" ht="15.75" customHeight="1">
      <c r="A3" s="203"/>
      <c r="B3" s="183" t="s">
        <v>199</v>
      </c>
      <c r="C3" s="481"/>
      <c r="D3" s="185">
        <v>0</v>
      </c>
      <c r="E3" s="186">
        <v>1</v>
      </c>
      <c r="F3" s="186">
        <v>2</v>
      </c>
      <c r="G3" s="186">
        <v>4</v>
      </c>
      <c r="H3" s="186">
        <v>6</v>
      </c>
      <c r="I3" s="186">
        <v>8</v>
      </c>
      <c r="J3" s="186">
        <v>10</v>
      </c>
      <c r="K3" s="186">
        <v>12</v>
      </c>
      <c r="L3" s="186">
        <v>14</v>
      </c>
      <c r="M3" s="186">
        <v>16</v>
      </c>
      <c r="N3" s="186">
        <v>18</v>
      </c>
      <c r="O3" s="186">
        <v>20</v>
      </c>
      <c r="P3" s="186">
        <v>22</v>
      </c>
      <c r="Q3" s="186">
        <v>24</v>
      </c>
      <c r="R3" s="186">
        <v>26</v>
      </c>
      <c r="S3" s="186">
        <v>28</v>
      </c>
      <c r="T3" s="186">
        <v>30</v>
      </c>
      <c r="U3" s="186">
        <v>32</v>
      </c>
      <c r="V3" s="186">
        <v>34</v>
      </c>
      <c r="W3" s="186">
        <v>36</v>
      </c>
      <c r="X3" s="186">
        <v>38</v>
      </c>
      <c r="Y3" s="186">
        <v>40</v>
      </c>
      <c r="Z3" s="186">
        <v>42</v>
      </c>
      <c r="AA3" s="186">
        <v>44</v>
      </c>
      <c r="AB3" s="186">
        <v>46</v>
      </c>
      <c r="AC3" s="186">
        <v>48</v>
      </c>
      <c r="AD3" s="186">
        <v>50</v>
      </c>
      <c r="AE3" s="186">
        <v>52</v>
      </c>
      <c r="AF3" s="186">
        <v>54</v>
      </c>
      <c r="AG3" s="186">
        <v>56</v>
      </c>
      <c r="AH3" s="186">
        <v>60</v>
      </c>
      <c r="AI3" s="186">
        <v>64</v>
      </c>
      <c r="AJ3" s="186">
        <v>68</v>
      </c>
      <c r="AK3" s="186">
        <v>72</v>
      </c>
      <c r="AL3" s="186">
        <v>76</v>
      </c>
      <c r="AM3" s="186">
        <v>80</v>
      </c>
      <c r="AN3" s="186">
        <v>84</v>
      </c>
      <c r="AO3" s="186">
        <v>88</v>
      </c>
      <c r="AP3" s="186">
        <v>92</v>
      </c>
      <c r="AQ3" s="204">
        <v>96</v>
      </c>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row>
    <row r="4" spans="1:43" ht="12" customHeight="1">
      <c r="A4" s="472" t="s">
        <v>178</v>
      </c>
      <c r="B4" s="176" t="str">
        <f>'Calculator '!B6</f>
        <v>Landline Phone Service</v>
      </c>
      <c r="C4" s="260">
        <f>SUM('Calculator '!G6)</f>
        <v>0</v>
      </c>
      <c r="D4" s="263"/>
      <c r="E4" s="263"/>
      <c r="F4" s="263"/>
      <c r="G4" s="263"/>
      <c r="H4" s="263"/>
      <c r="I4" s="263"/>
      <c r="J4" s="263"/>
      <c r="K4" s="263"/>
      <c r="L4" s="263"/>
      <c r="M4" s="264"/>
      <c r="N4" s="263"/>
      <c r="O4" s="263"/>
      <c r="P4" s="263"/>
      <c r="Q4" s="263"/>
      <c r="R4" s="263"/>
      <c r="S4" s="263"/>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6"/>
    </row>
    <row r="5" spans="1:43" ht="12" customHeight="1">
      <c r="A5" s="473"/>
      <c r="B5" s="176" t="str">
        <f>'Calculator '!B7</f>
        <v>Cell Phone Service</v>
      </c>
      <c r="C5" s="260">
        <f>SUM('Calculator '!G7)</f>
        <v>0</v>
      </c>
      <c r="D5" s="178"/>
      <c r="E5" s="178"/>
      <c r="F5" s="178"/>
      <c r="G5" s="178"/>
      <c r="H5" s="178"/>
      <c r="I5" s="178"/>
      <c r="J5" s="178"/>
      <c r="K5" s="178"/>
      <c r="L5" s="177"/>
      <c r="M5" s="177"/>
      <c r="N5" s="177"/>
      <c r="O5" s="177"/>
      <c r="P5" s="177"/>
      <c r="Q5" s="177"/>
      <c r="R5" s="177"/>
      <c r="S5" s="177"/>
      <c r="T5" s="177"/>
      <c r="U5" s="177"/>
      <c r="V5" s="177"/>
      <c r="W5" s="177"/>
      <c r="X5" s="177"/>
      <c r="Y5" s="177"/>
      <c r="Z5" s="177"/>
      <c r="AA5" s="177"/>
      <c r="AB5" s="177"/>
      <c r="AC5" s="177"/>
      <c r="AD5" s="178"/>
      <c r="AE5" s="178"/>
      <c r="AF5" s="178"/>
      <c r="AG5" s="178"/>
      <c r="AH5" s="178"/>
      <c r="AI5" s="178"/>
      <c r="AJ5" s="178"/>
      <c r="AK5" s="178"/>
      <c r="AL5" s="178"/>
      <c r="AM5" s="178"/>
      <c r="AN5" s="178"/>
      <c r="AO5" s="178"/>
      <c r="AP5" s="178"/>
      <c r="AQ5" s="205"/>
    </row>
    <row r="6" spans="1:43" ht="12" customHeight="1">
      <c r="A6" s="473"/>
      <c r="B6" s="176" t="str">
        <f>'Calculator '!B8</f>
        <v>Computer Function</v>
      </c>
      <c r="C6" s="260">
        <f>SUM('Calculator '!G8)</f>
        <v>0</v>
      </c>
      <c r="D6" s="178"/>
      <c r="E6" s="178"/>
      <c r="F6" s="178"/>
      <c r="G6" s="178"/>
      <c r="H6" s="178"/>
      <c r="I6" s="178"/>
      <c r="J6" s="178"/>
      <c r="K6" s="178"/>
      <c r="L6" s="177"/>
      <c r="M6" s="177"/>
      <c r="N6" s="177"/>
      <c r="O6" s="177"/>
      <c r="P6" s="177"/>
      <c r="Q6" s="177"/>
      <c r="R6" s="177"/>
      <c r="S6" s="177"/>
      <c r="T6" s="177"/>
      <c r="U6" s="177"/>
      <c r="V6" s="177"/>
      <c r="W6" s="177"/>
      <c r="X6" s="177"/>
      <c r="Y6" s="177"/>
      <c r="Z6" s="177"/>
      <c r="AA6" s="177"/>
      <c r="AB6" s="177"/>
      <c r="AC6" s="177"/>
      <c r="AD6" s="178"/>
      <c r="AE6" s="178"/>
      <c r="AF6" s="178"/>
      <c r="AG6" s="178"/>
      <c r="AH6" s="178"/>
      <c r="AI6" s="178"/>
      <c r="AJ6" s="178"/>
      <c r="AK6" s="178"/>
      <c r="AL6" s="178"/>
      <c r="AM6" s="178"/>
      <c r="AN6" s="178"/>
      <c r="AO6" s="178"/>
      <c r="AP6" s="178"/>
      <c r="AQ6" s="205"/>
    </row>
    <row r="7" spans="1:43" ht="12" customHeight="1">
      <c r="A7" s="473"/>
      <c r="B7" s="176" t="str">
        <f>'Calculator '!B9</f>
        <v>Alarm System</v>
      </c>
      <c r="C7" s="260">
        <f>SUM('Calculator '!G9)</f>
        <v>0</v>
      </c>
      <c r="D7" s="178"/>
      <c r="E7" s="178"/>
      <c r="F7" s="178"/>
      <c r="G7" s="178"/>
      <c r="H7" s="178"/>
      <c r="I7" s="178"/>
      <c r="J7" s="178"/>
      <c r="K7" s="178"/>
      <c r="L7" s="177"/>
      <c r="M7" s="177"/>
      <c r="N7" s="177"/>
      <c r="O7" s="177"/>
      <c r="P7" s="177"/>
      <c r="Q7" s="177"/>
      <c r="R7" s="177"/>
      <c r="S7" s="177"/>
      <c r="T7" s="177"/>
      <c r="U7" s="177"/>
      <c r="V7" s="177"/>
      <c r="W7" s="177"/>
      <c r="X7" s="177"/>
      <c r="Y7" s="177"/>
      <c r="Z7" s="177"/>
      <c r="AA7" s="177"/>
      <c r="AB7" s="177"/>
      <c r="AC7" s="177"/>
      <c r="AD7" s="178"/>
      <c r="AE7" s="178"/>
      <c r="AF7" s="178"/>
      <c r="AG7" s="178"/>
      <c r="AH7" s="178"/>
      <c r="AI7" s="178"/>
      <c r="AJ7" s="178"/>
      <c r="AK7" s="178"/>
      <c r="AL7" s="178"/>
      <c r="AM7" s="178"/>
      <c r="AN7" s="178"/>
      <c r="AO7" s="178"/>
      <c r="AP7" s="178"/>
      <c r="AQ7" s="205"/>
    </row>
    <row r="8" spans="1:43" ht="12" customHeight="1">
      <c r="A8" s="473"/>
      <c r="B8" s="176" t="str">
        <f>'Calculator '!B10</f>
        <v>Overhead Paging</v>
      </c>
      <c r="C8" s="260">
        <f>SUM('Calculator '!G10)</f>
        <v>0</v>
      </c>
      <c r="D8" s="178"/>
      <c r="E8" s="178"/>
      <c r="F8" s="178"/>
      <c r="G8" s="178"/>
      <c r="H8" s="178"/>
      <c r="I8" s="178"/>
      <c r="J8" s="178"/>
      <c r="K8" s="178"/>
      <c r="L8" s="177"/>
      <c r="M8" s="177"/>
      <c r="N8" s="177"/>
      <c r="O8" s="177"/>
      <c r="P8" s="177"/>
      <c r="Q8" s="177"/>
      <c r="R8" s="177"/>
      <c r="S8" s="177"/>
      <c r="T8" s="177"/>
      <c r="U8" s="177"/>
      <c r="V8" s="177"/>
      <c r="W8" s="177"/>
      <c r="X8" s="177"/>
      <c r="Y8" s="177"/>
      <c r="Z8" s="177"/>
      <c r="AA8" s="177"/>
      <c r="AB8" s="177"/>
      <c r="AC8" s="177"/>
      <c r="AD8" s="178"/>
      <c r="AE8" s="178"/>
      <c r="AF8" s="178"/>
      <c r="AG8" s="178"/>
      <c r="AH8" s="178"/>
      <c r="AI8" s="178"/>
      <c r="AJ8" s="178"/>
      <c r="AK8" s="178"/>
      <c r="AL8" s="178"/>
      <c r="AM8" s="178"/>
      <c r="AN8" s="178"/>
      <c r="AO8" s="178"/>
      <c r="AP8" s="178"/>
      <c r="AQ8" s="205"/>
    </row>
    <row r="9" spans="1:43" ht="12" customHeight="1">
      <c r="A9" s="473"/>
      <c r="B9" s="176" t="str">
        <f>'Calculator '!B11</f>
        <v>Radios</v>
      </c>
      <c r="C9" s="260">
        <f>SUM('Calculator '!G11)</f>
        <v>0</v>
      </c>
      <c r="D9" s="178"/>
      <c r="E9" s="178"/>
      <c r="F9" s="178"/>
      <c r="G9" s="178"/>
      <c r="H9" s="178"/>
      <c r="I9" s="178"/>
      <c r="J9" s="178"/>
      <c r="K9" s="178"/>
      <c r="L9" s="177"/>
      <c r="M9" s="177"/>
      <c r="N9" s="177"/>
      <c r="O9" s="177"/>
      <c r="P9" s="177"/>
      <c r="Q9" s="177"/>
      <c r="R9" s="177"/>
      <c r="S9" s="177"/>
      <c r="T9" s="177"/>
      <c r="U9" s="177"/>
      <c r="V9" s="177"/>
      <c r="W9" s="177"/>
      <c r="X9" s="177"/>
      <c r="Y9" s="177"/>
      <c r="Z9" s="177"/>
      <c r="AA9" s="177"/>
      <c r="AB9" s="177"/>
      <c r="AC9" s="177"/>
      <c r="AD9" s="178"/>
      <c r="AE9" s="178"/>
      <c r="AF9" s="178"/>
      <c r="AG9" s="178"/>
      <c r="AH9" s="178"/>
      <c r="AI9" s="178"/>
      <c r="AJ9" s="178"/>
      <c r="AK9" s="178"/>
      <c r="AL9" s="178"/>
      <c r="AM9" s="178"/>
      <c r="AN9" s="178"/>
      <c r="AO9" s="178"/>
      <c r="AP9" s="178"/>
      <c r="AQ9" s="205"/>
    </row>
    <row r="10" spans="1:43" ht="12" customHeight="1">
      <c r="A10" s="473"/>
      <c r="B10" s="179" t="str">
        <f>'Calculator '!B12</f>
        <v>Batteries</v>
      </c>
      <c r="C10" s="260">
        <f>SUM('Calculator '!G12)</f>
        <v>0</v>
      </c>
      <c r="D10" s="178"/>
      <c r="E10" s="178"/>
      <c r="F10" s="178"/>
      <c r="G10" s="178"/>
      <c r="H10" s="178"/>
      <c r="I10" s="178"/>
      <c r="J10" s="178"/>
      <c r="K10" s="178"/>
      <c r="L10" s="177"/>
      <c r="M10" s="177"/>
      <c r="N10" s="177"/>
      <c r="O10" s="177"/>
      <c r="P10" s="177"/>
      <c r="Q10" s="177"/>
      <c r="R10" s="177"/>
      <c r="S10" s="177"/>
      <c r="T10" s="177"/>
      <c r="U10" s="177"/>
      <c r="V10" s="177"/>
      <c r="W10" s="177"/>
      <c r="X10" s="177"/>
      <c r="Y10" s="177"/>
      <c r="Z10" s="177"/>
      <c r="AA10" s="177"/>
      <c r="AB10" s="177"/>
      <c r="AC10" s="177"/>
      <c r="AD10" s="178"/>
      <c r="AE10" s="178"/>
      <c r="AF10" s="178"/>
      <c r="AG10" s="178"/>
      <c r="AH10" s="178"/>
      <c r="AI10" s="178"/>
      <c r="AJ10" s="178"/>
      <c r="AK10" s="178"/>
      <c r="AL10" s="178"/>
      <c r="AM10" s="178"/>
      <c r="AN10" s="178"/>
      <c r="AO10" s="178"/>
      <c r="AP10" s="178"/>
      <c r="AQ10" s="205"/>
    </row>
    <row r="11" spans="1:43" ht="12" customHeight="1" thickBot="1">
      <c r="A11" s="474"/>
      <c r="B11" s="193">
        <f>'Calculator '!B13</f>
        <v>0</v>
      </c>
      <c r="C11" s="261">
        <f>SUM('Calculator '!G13)</f>
        <v>0</v>
      </c>
      <c r="D11" s="194"/>
      <c r="E11" s="194"/>
      <c r="F11" s="194"/>
      <c r="G11" s="194"/>
      <c r="H11" s="194"/>
      <c r="I11" s="194"/>
      <c r="J11" s="194"/>
      <c r="K11" s="194"/>
      <c r="L11" s="195"/>
      <c r="M11" s="195"/>
      <c r="N11" s="195"/>
      <c r="O11" s="195"/>
      <c r="P11" s="195"/>
      <c r="Q11" s="195"/>
      <c r="R11" s="195"/>
      <c r="S11" s="195"/>
      <c r="T11" s="195"/>
      <c r="U11" s="195"/>
      <c r="V11" s="195"/>
      <c r="W11" s="195"/>
      <c r="X11" s="195"/>
      <c r="Y11" s="195"/>
      <c r="Z11" s="195"/>
      <c r="AA11" s="195"/>
      <c r="AB11" s="195"/>
      <c r="AC11" s="195"/>
      <c r="AD11" s="194"/>
      <c r="AE11" s="194"/>
      <c r="AF11" s="194"/>
      <c r="AG11" s="194"/>
      <c r="AH11" s="194"/>
      <c r="AI11" s="194"/>
      <c r="AJ11" s="194"/>
      <c r="AK11" s="194"/>
      <c r="AL11" s="194"/>
      <c r="AM11" s="194"/>
      <c r="AN11" s="194"/>
      <c r="AO11" s="194"/>
      <c r="AP11" s="194"/>
      <c r="AQ11" s="206"/>
    </row>
    <row r="12" spans="1:43" ht="12" customHeight="1">
      <c r="A12" s="475" t="s">
        <v>179</v>
      </c>
      <c r="B12" s="196" t="str">
        <f>'Calculator '!B14</f>
        <v>Linen Supplies </v>
      </c>
      <c r="C12" s="262">
        <f>SUM('Calculator '!G14)</f>
        <v>0</v>
      </c>
      <c r="D12" s="253"/>
      <c r="E12" s="253"/>
      <c r="F12" s="253"/>
      <c r="G12" s="253"/>
      <c r="H12" s="253"/>
      <c r="I12" s="253"/>
      <c r="J12" s="253"/>
      <c r="K12" s="253"/>
      <c r="L12" s="254"/>
      <c r="M12" s="254"/>
      <c r="N12" s="254"/>
      <c r="O12" s="254"/>
      <c r="P12" s="254"/>
      <c r="Q12" s="254"/>
      <c r="R12" s="254"/>
      <c r="S12" s="254"/>
      <c r="T12" s="254"/>
      <c r="U12" s="254"/>
      <c r="V12" s="254"/>
      <c r="W12" s="254"/>
      <c r="X12" s="254"/>
      <c r="Y12" s="254"/>
      <c r="Z12" s="287"/>
      <c r="AA12" s="287"/>
      <c r="AB12" s="287"/>
      <c r="AC12" s="287"/>
      <c r="AD12" s="288"/>
      <c r="AE12" s="288"/>
      <c r="AF12" s="288"/>
      <c r="AG12" s="288"/>
      <c r="AH12" s="288"/>
      <c r="AI12" s="288"/>
      <c r="AJ12" s="288"/>
      <c r="AK12" s="288"/>
      <c r="AL12" s="289"/>
      <c r="AM12" s="289"/>
      <c r="AN12" s="289"/>
      <c r="AO12" s="289"/>
      <c r="AP12" s="289"/>
      <c r="AQ12" s="290"/>
    </row>
    <row r="13" spans="1:43" ht="12" customHeight="1">
      <c r="A13" s="473"/>
      <c r="B13" s="176" t="str">
        <f>'Calculator '!B15</f>
        <v>Cleaning Supplies</v>
      </c>
      <c r="C13" s="260">
        <f>SUM('Calculator '!G15)</f>
        <v>0</v>
      </c>
      <c r="D13" s="178"/>
      <c r="E13" s="178"/>
      <c r="F13" s="178"/>
      <c r="G13" s="178"/>
      <c r="H13" s="178"/>
      <c r="I13" s="178"/>
      <c r="J13" s="178"/>
      <c r="K13" s="178"/>
      <c r="L13" s="177"/>
      <c r="M13" s="177"/>
      <c r="N13" s="177"/>
      <c r="O13" s="177"/>
      <c r="P13" s="177"/>
      <c r="Q13" s="177"/>
      <c r="R13" s="177"/>
      <c r="S13" s="177"/>
      <c r="T13" s="177"/>
      <c r="U13" s="177"/>
      <c r="V13" s="177"/>
      <c r="W13" s="177"/>
      <c r="X13" s="177"/>
      <c r="Y13" s="177"/>
      <c r="Z13" s="177"/>
      <c r="AA13" s="177"/>
      <c r="AB13" s="177"/>
      <c r="AC13" s="177"/>
      <c r="AD13" s="178"/>
      <c r="AE13" s="178"/>
      <c r="AF13" s="178"/>
      <c r="AG13" s="178"/>
      <c r="AH13" s="178"/>
      <c r="AI13" s="178"/>
      <c r="AJ13" s="178"/>
      <c r="AK13" s="178"/>
      <c r="AL13" s="178"/>
      <c r="AM13" s="178"/>
      <c r="AN13" s="178"/>
      <c r="AO13" s="178"/>
      <c r="AP13" s="178"/>
      <c r="AQ13" s="205"/>
    </row>
    <row r="14" spans="1:43" ht="12" customHeight="1">
      <c r="A14" s="473"/>
      <c r="B14" s="176" t="str">
        <f>'Calculator '!B16</f>
        <v>Food &amp; Nutrition Products</v>
      </c>
      <c r="C14" s="260">
        <f>SUM('Calculator '!G16)</f>
        <v>0</v>
      </c>
      <c r="D14" s="178"/>
      <c r="E14" s="178"/>
      <c r="F14" s="178"/>
      <c r="G14" s="178"/>
      <c r="H14" s="178"/>
      <c r="I14" s="178"/>
      <c r="J14" s="178"/>
      <c r="K14" s="178"/>
      <c r="L14" s="177"/>
      <c r="M14" s="177"/>
      <c r="N14" s="177"/>
      <c r="O14" s="177"/>
      <c r="P14" s="177"/>
      <c r="Q14" s="177"/>
      <c r="R14" s="177"/>
      <c r="S14" s="177"/>
      <c r="T14" s="177"/>
      <c r="U14" s="177"/>
      <c r="V14" s="177"/>
      <c r="W14" s="177"/>
      <c r="X14" s="177"/>
      <c r="Y14" s="177"/>
      <c r="Z14" s="177"/>
      <c r="AA14" s="177"/>
      <c r="AB14" s="177"/>
      <c r="AC14" s="177"/>
      <c r="AD14" s="178"/>
      <c r="AE14" s="178"/>
      <c r="AF14" s="178"/>
      <c r="AG14" s="178"/>
      <c r="AH14" s="178"/>
      <c r="AI14" s="178"/>
      <c r="AJ14" s="178"/>
      <c r="AK14" s="178"/>
      <c r="AL14" s="178"/>
      <c r="AM14" s="178"/>
      <c r="AN14" s="178"/>
      <c r="AO14" s="178"/>
      <c r="AP14" s="178"/>
      <c r="AQ14" s="205"/>
    </row>
    <row r="15" spans="1:43" ht="12" customHeight="1">
      <c r="A15" s="473"/>
      <c r="B15" s="176" t="str">
        <f>'Calculator '!B17</f>
        <v>Paper Products</v>
      </c>
      <c r="C15" s="260">
        <f>SUM('Calculator '!G17)</f>
        <v>0</v>
      </c>
      <c r="D15" s="178"/>
      <c r="E15" s="178"/>
      <c r="F15" s="178"/>
      <c r="G15" s="178"/>
      <c r="H15" s="178"/>
      <c r="I15" s="178"/>
      <c r="J15" s="178"/>
      <c r="K15" s="178"/>
      <c r="L15" s="177"/>
      <c r="M15" s="177"/>
      <c r="N15" s="177"/>
      <c r="O15" s="177"/>
      <c r="P15" s="177"/>
      <c r="Q15" s="177"/>
      <c r="R15" s="177"/>
      <c r="S15" s="177"/>
      <c r="T15" s="177"/>
      <c r="U15" s="177"/>
      <c r="V15" s="177"/>
      <c r="W15" s="177"/>
      <c r="X15" s="177"/>
      <c r="Y15" s="177"/>
      <c r="Z15" s="177"/>
      <c r="AA15" s="177"/>
      <c r="AB15" s="177"/>
      <c r="AC15" s="177"/>
      <c r="AD15" s="178"/>
      <c r="AE15" s="178"/>
      <c r="AF15" s="178"/>
      <c r="AG15" s="178"/>
      <c r="AH15" s="178"/>
      <c r="AI15" s="178"/>
      <c r="AJ15" s="178"/>
      <c r="AK15" s="178"/>
      <c r="AL15" s="178"/>
      <c r="AM15" s="178"/>
      <c r="AN15" s="178"/>
      <c r="AO15" s="178"/>
      <c r="AP15" s="178"/>
      <c r="AQ15" s="205"/>
    </row>
    <row r="16" spans="1:43" ht="12" customHeight="1">
      <c r="A16" s="473"/>
      <c r="B16" s="176" t="str">
        <f>'Calculator '!B18</f>
        <v>Medical Waste Pickup</v>
      </c>
      <c r="C16" s="260">
        <f>SUM('Calculator '!G18)</f>
        <v>0</v>
      </c>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205"/>
    </row>
    <row r="17" spans="1:43" ht="12" customHeight="1" thickBot="1">
      <c r="A17" s="474"/>
      <c r="B17" s="199">
        <f>'Calculator '!B19</f>
        <v>0</v>
      </c>
      <c r="C17" s="261">
        <f>SUM('Calculator '!G19)</f>
        <v>0</v>
      </c>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206"/>
    </row>
    <row r="18" spans="1:43" ht="12" customHeight="1">
      <c r="A18" s="475" t="s">
        <v>180</v>
      </c>
      <c r="B18" s="196" t="str">
        <f>'Calculator '!B23</f>
        <v>Fire Safety Systems</v>
      </c>
      <c r="C18" s="262">
        <f>SUM('Calculator '!G23)</f>
        <v>0</v>
      </c>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207"/>
    </row>
    <row r="19" spans="1:43" ht="12" customHeight="1">
      <c r="A19" s="473"/>
      <c r="B19" s="176" t="str">
        <f>'Calculator '!B24</f>
        <v>Vehicle</v>
      </c>
      <c r="C19" s="260">
        <f>SUM('Calculator '!G24)</f>
        <v>0</v>
      </c>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205"/>
    </row>
    <row r="20" spans="1:43" ht="12" customHeight="1">
      <c r="A20" s="473"/>
      <c r="B20" s="176" t="str">
        <f>'Calculator '!B25</f>
        <v>Baricades</v>
      </c>
      <c r="C20" s="260">
        <f>SUM('Calculator '!G25)</f>
        <v>0</v>
      </c>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205"/>
    </row>
    <row r="21" spans="1:43" ht="12" customHeight="1">
      <c r="A21" s="473"/>
      <c r="B21" s="176" t="str">
        <f>'Calculator '!B26</f>
        <v>Safe Access-Emergency Vehicles</v>
      </c>
      <c r="C21" s="260">
        <f>SUM('Calculator '!G26)</f>
        <v>0</v>
      </c>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205"/>
    </row>
    <row r="22" spans="1:43" ht="12" customHeight="1">
      <c r="A22" s="473"/>
      <c r="B22" s="176" t="str">
        <f>'Calculator '!B27</f>
        <v>Crowd Control</v>
      </c>
      <c r="C22" s="260">
        <f>SUM('Calculator '!G27)</f>
        <v>0</v>
      </c>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205"/>
    </row>
    <row r="23" spans="1:43" ht="12" customHeight="1">
      <c r="A23" s="473"/>
      <c r="B23" s="176" t="str">
        <f>'Calculator '!B28</f>
        <v>Hazardous Waste Management</v>
      </c>
      <c r="C23" s="260">
        <f>SUM('Calculator '!G28)</f>
        <v>0</v>
      </c>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205"/>
    </row>
    <row r="24" spans="1:43" ht="12" customHeight="1">
      <c r="A24" s="473"/>
      <c r="B24" s="176" t="str">
        <f>'Calculator '!B29</f>
        <v>PPE</v>
      </c>
      <c r="C24" s="260">
        <f>SUM('Calculator '!G29)</f>
        <v>0</v>
      </c>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205"/>
    </row>
    <row r="25" spans="1:43" ht="12" customHeight="1">
      <c r="A25" s="473"/>
      <c r="B25" s="176" t="str">
        <f>'Calculator '!B30</f>
        <v>N 95 Respirator</v>
      </c>
      <c r="C25" s="260">
        <f>SUM('Calculator '!G30)</f>
        <v>0</v>
      </c>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205"/>
    </row>
    <row r="26" spans="1:43" ht="12" customHeight="1">
      <c r="A26" s="473"/>
      <c r="B26" s="176" t="str">
        <f>'Calculator '!B31</f>
        <v>Disposable Gowns</v>
      </c>
      <c r="C26" s="260">
        <f>SUM('Calculator '!G31)</f>
        <v>0</v>
      </c>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91"/>
      <c r="AC26" s="291"/>
      <c r="AD26" s="291"/>
      <c r="AE26" s="291"/>
      <c r="AF26" s="291"/>
      <c r="AG26" s="291"/>
      <c r="AH26" s="291"/>
      <c r="AI26" s="291"/>
      <c r="AJ26" s="291"/>
      <c r="AK26" s="291"/>
      <c r="AL26" s="291"/>
      <c r="AM26" s="291"/>
      <c r="AN26" s="291"/>
      <c r="AO26" s="291"/>
      <c r="AP26" s="291"/>
      <c r="AQ26" s="292"/>
    </row>
    <row r="27" spans="1:43" ht="12" customHeight="1">
      <c r="A27" s="473"/>
      <c r="B27" s="176" t="str">
        <f>'Calculator '!B32</f>
        <v>Disposable Gloves</v>
      </c>
      <c r="C27" s="260">
        <f>SUM('Calculator '!G32)</f>
        <v>0</v>
      </c>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205"/>
    </row>
    <row r="28" spans="1:43" ht="12" customHeight="1">
      <c r="A28" s="473"/>
      <c r="B28" s="176" t="str">
        <f>'Calculator '!B33</f>
        <v>Disposable Booties</v>
      </c>
      <c r="C28" s="260">
        <f>SUM('Calculator '!G33)</f>
        <v>0</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205"/>
    </row>
    <row r="29" spans="1:43" ht="12" customHeight="1">
      <c r="A29" s="473"/>
      <c r="B29" s="176" t="str">
        <f>'Calculator '!B34</f>
        <v>PAPR Respirator</v>
      </c>
      <c r="C29" s="260">
        <f>SUM('Calculator '!G34)</f>
        <v>0</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205"/>
    </row>
    <row r="30" spans="1:43" ht="12" customHeight="1">
      <c r="A30" s="473"/>
      <c r="B30" s="176" t="str">
        <f>'Calculator '!B35</f>
        <v>Level C Chemical Suits</v>
      </c>
      <c r="C30" s="260">
        <f>SUM('Calculator '!G35)</f>
        <v>0</v>
      </c>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205"/>
    </row>
    <row r="31" spans="1:43" ht="12" customHeight="1">
      <c r="A31" s="473"/>
      <c r="B31" s="176" t="str">
        <f>'Calculator '!B36</f>
        <v>Nitrile Gloves</v>
      </c>
      <c r="C31" s="260">
        <f>SUM('Calculator '!G36)</f>
        <v>0</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205"/>
    </row>
    <row r="32" spans="1:43" ht="12" customHeight="1">
      <c r="A32" s="473"/>
      <c r="B32" s="176" t="str">
        <f>'Calculator '!B37</f>
        <v>Protective Boots</v>
      </c>
      <c r="C32" s="260">
        <f>SUM('Calculator '!G37)</f>
        <v>0</v>
      </c>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205"/>
    </row>
    <row r="33" spans="1:43" ht="12" customHeight="1">
      <c r="A33" s="473"/>
      <c r="B33" s="176" t="str">
        <f>'Calculator '!B38</f>
        <v>Patient Decon Kits</v>
      </c>
      <c r="C33" s="260">
        <f>SUM('Calculator '!G38)</f>
        <v>0</v>
      </c>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205"/>
    </row>
    <row r="34" spans="1:43" ht="12" customHeight="1">
      <c r="A34" s="473"/>
      <c r="B34" s="176" t="str">
        <f>'Calculator '!B39</f>
        <v>Fixed Decon Shower</v>
      </c>
      <c r="C34" s="260">
        <f>SUM('Calculator '!G39)</f>
        <v>0</v>
      </c>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205"/>
    </row>
    <row r="35" spans="1:43" ht="12" customHeight="1">
      <c r="A35" s="473"/>
      <c r="B35" s="176" t="str">
        <f>'Calculator '!B40</f>
        <v>Tent Decon Shower</v>
      </c>
      <c r="C35" s="260">
        <f>SUM('Calculator '!G40)</f>
        <v>0</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205"/>
    </row>
    <row r="36" spans="1:43" ht="12" customHeight="1" thickBot="1">
      <c r="A36" s="474"/>
      <c r="B36" s="199">
        <f>'Calculator '!B41</f>
        <v>0</v>
      </c>
      <c r="C36" s="261">
        <f>SUM('Calculator '!G41)</f>
        <v>0</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206"/>
    </row>
    <row r="37" spans="1:43" ht="12" customHeight="1">
      <c r="A37" s="475" t="s">
        <v>181</v>
      </c>
      <c r="B37" s="196" t="str">
        <f>'Calculator '!B45</f>
        <v>Clinical Staff</v>
      </c>
      <c r="C37" s="262">
        <f>SUM('Calculator '!G45)</f>
        <v>0</v>
      </c>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207"/>
    </row>
    <row r="38" spans="1:43" ht="12" customHeight="1">
      <c r="A38" s="473"/>
      <c r="B38" s="176" t="str">
        <f>'Calculator '!B46</f>
        <v>Physician</v>
      </c>
      <c r="C38" s="260">
        <f>SUM('Calculator '!G46)</f>
        <v>0</v>
      </c>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205"/>
    </row>
    <row r="39" spans="1:43" ht="12" customHeight="1">
      <c r="A39" s="473"/>
      <c r="B39" s="176" t="str">
        <f>'Calculator '!B47</f>
        <v>RN</v>
      </c>
      <c r="C39" s="260">
        <f>SUM('Calculator '!G47)</f>
        <v>0</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205"/>
    </row>
    <row r="40" spans="1:43" ht="12" customHeight="1">
      <c r="A40" s="473"/>
      <c r="B40" s="176" t="str">
        <f>'Calculator '!B48</f>
        <v>LPN</v>
      </c>
      <c r="C40" s="260">
        <f>SUM('Calculator '!G48)</f>
        <v>0</v>
      </c>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205"/>
    </row>
    <row r="41" spans="1:43" ht="12" customHeight="1">
      <c r="A41" s="473"/>
      <c r="B41" s="176">
        <f>'Calculator '!B49</f>
        <v>0</v>
      </c>
      <c r="C41" s="260">
        <f>SUM('Calculator '!G49)</f>
        <v>0</v>
      </c>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205"/>
    </row>
    <row r="42" spans="1:43" ht="12" customHeight="1">
      <c r="A42" s="473"/>
      <c r="B42" s="176" t="str">
        <f>'Calculator '!B50</f>
        <v>Non-Clinical Staff</v>
      </c>
      <c r="C42" s="260">
        <f>SUM('Calculator '!G50)</f>
        <v>0</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205"/>
    </row>
    <row r="43" spans="1:43" ht="12" customHeight="1">
      <c r="A43" s="473"/>
      <c r="B43" s="176" t="str">
        <f>'Calculator '!B51</f>
        <v>Security</v>
      </c>
      <c r="C43" s="260">
        <f>SUM('Calculator '!G51)</f>
        <v>0</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205"/>
    </row>
    <row r="44" spans="1:43" ht="12" customHeight="1" thickBot="1">
      <c r="A44" s="474"/>
      <c r="B44" s="199">
        <f>'Calculator '!B52</f>
        <v>0</v>
      </c>
      <c r="C44" s="261">
        <f>SUM('Calculator '!G52)</f>
        <v>0</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206"/>
    </row>
    <row r="45" spans="1:43" ht="6.75" customHeight="1">
      <c r="A45" s="243"/>
      <c r="B45" s="184"/>
      <c r="C45" s="492" t="s">
        <v>229</v>
      </c>
      <c r="D45" s="494" t="s">
        <v>158</v>
      </c>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5"/>
    </row>
    <row r="46" spans="1:43" ht="7.5" customHeight="1">
      <c r="A46" s="243"/>
      <c r="B46" s="184"/>
      <c r="C46" s="493"/>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7"/>
    </row>
    <row r="47" spans="1:43" ht="15.75" customHeight="1">
      <c r="A47" s="244"/>
      <c r="B47" s="183" t="s">
        <v>199</v>
      </c>
      <c r="C47" s="481"/>
      <c r="D47" s="285">
        <v>0</v>
      </c>
      <c r="E47" s="286">
        <v>1</v>
      </c>
      <c r="F47" s="286">
        <v>2</v>
      </c>
      <c r="G47" s="286">
        <v>4</v>
      </c>
      <c r="H47" s="286">
        <v>6</v>
      </c>
      <c r="I47" s="286">
        <v>8</v>
      </c>
      <c r="J47" s="286">
        <v>10</v>
      </c>
      <c r="K47" s="286">
        <v>12</v>
      </c>
      <c r="L47" s="286">
        <v>14</v>
      </c>
      <c r="M47" s="286">
        <v>16</v>
      </c>
      <c r="N47" s="286">
        <v>18</v>
      </c>
      <c r="O47" s="286">
        <v>20</v>
      </c>
      <c r="P47" s="286">
        <v>22</v>
      </c>
      <c r="Q47" s="286">
        <v>24</v>
      </c>
      <c r="R47" s="286">
        <v>26</v>
      </c>
      <c r="S47" s="286">
        <v>28</v>
      </c>
      <c r="T47" s="286">
        <v>30</v>
      </c>
      <c r="U47" s="286">
        <v>32</v>
      </c>
      <c r="V47" s="286">
        <v>34</v>
      </c>
      <c r="W47" s="286">
        <v>36</v>
      </c>
      <c r="X47" s="286">
        <v>38</v>
      </c>
      <c r="Y47" s="286">
        <v>40</v>
      </c>
      <c r="Z47" s="286">
        <v>42</v>
      </c>
      <c r="AA47" s="286">
        <v>44</v>
      </c>
      <c r="AB47" s="286">
        <v>46</v>
      </c>
      <c r="AC47" s="286">
        <v>48</v>
      </c>
      <c r="AD47" s="286">
        <v>50</v>
      </c>
      <c r="AE47" s="286">
        <v>52</v>
      </c>
      <c r="AF47" s="286">
        <v>54</v>
      </c>
      <c r="AG47" s="286">
        <v>56</v>
      </c>
      <c r="AH47" s="286">
        <v>60</v>
      </c>
      <c r="AI47" s="286">
        <v>64</v>
      </c>
      <c r="AJ47" s="286">
        <v>68</v>
      </c>
      <c r="AK47" s="286">
        <v>72</v>
      </c>
      <c r="AL47" s="286">
        <v>76</v>
      </c>
      <c r="AM47" s="286">
        <v>80</v>
      </c>
      <c r="AN47" s="286">
        <v>84</v>
      </c>
      <c r="AO47" s="286">
        <v>88</v>
      </c>
      <c r="AP47" s="286">
        <v>92</v>
      </c>
      <c r="AQ47" s="204">
        <v>96</v>
      </c>
    </row>
    <row r="48" spans="1:43" ht="12" customHeight="1">
      <c r="A48" s="479" t="s">
        <v>182</v>
      </c>
      <c r="B48" s="176" t="str">
        <f>'Calculator '!B53</f>
        <v>Normal Power</v>
      </c>
      <c r="C48" s="260">
        <f>SUM('Calculator '!G53)</f>
        <v>0</v>
      </c>
      <c r="D48" s="267"/>
      <c r="E48" s="267"/>
      <c r="F48" s="267"/>
      <c r="G48" s="267"/>
      <c r="H48" s="267"/>
      <c r="I48" s="267"/>
      <c r="J48" s="267"/>
      <c r="K48" s="267"/>
      <c r="L48" s="267"/>
      <c r="M48" s="267"/>
      <c r="N48" s="267"/>
      <c r="O48" s="267"/>
      <c r="P48" s="267"/>
      <c r="Q48" s="267"/>
      <c r="R48" s="267"/>
      <c r="S48" s="267"/>
      <c r="T48" s="267"/>
      <c r="U48" s="267"/>
      <c r="V48" s="267"/>
      <c r="W48" s="267"/>
      <c r="X48" s="267"/>
      <c r="Y48" s="265"/>
      <c r="Z48" s="265"/>
      <c r="AA48" s="265"/>
      <c r="AB48" s="265"/>
      <c r="AC48" s="265"/>
      <c r="AD48" s="265"/>
      <c r="AE48" s="265"/>
      <c r="AF48" s="265"/>
      <c r="AG48" s="265"/>
      <c r="AH48" s="265"/>
      <c r="AI48" s="265"/>
      <c r="AJ48" s="267"/>
      <c r="AK48" s="267"/>
      <c r="AL48" s="267"/>
      <c r="AM48" s="267"/>
      <c r="AN48" s="267"/>
      <c r="AO48" s="267"/>
      <c r="AP48" s="267"/>
      <c r="AQ48" s="268"/>
    </row>
    <row r="49" spans="1:43" ht="12" customHeight="1">
      <c r="A49" s="473"/>
      <c r="B49" s="283" t="str">
        <f>'Calculator '!B54</f>
        <v>Diesel* Generator</v>
      </c>
      <c r="C49" s="284">
        <f>SUM('Calculator '!G54)</f>
        <v>0</v>
      </c>
      <c r="D49" s="255"/>
      <c r="E49" s="255"/>
      <c r="F49" s="255"/>
      <c r="G49" s="255"/>
      <c r="H49" s="255"/>
      <c r="I49" s="255"/>
      <c r="J49" s="255"/>
      <c r="K49" s="255"/>
      <c r="L49" s="255"/>
      <c r="M49" s="255"/>
      <c r="N49" s="255"/>
      <c r="O49" s="255"/>
      <c r="P49" s="255"/>
      <c r="Q49" s="255"/>
      <c r="R49" s="255"/>
      <c r="S49" s="255"/>
      <c r="T49" s="255"/>
      <c r="U49" s="255"/>
      <c r="V49" s="255"/>
      <c r="W49" s="255"/>
      <c r="X49" s="255"/>
      <c r="Y49" s="256"/>
      <c r="Z49" s="256"/>
      <c r="AA49" s="256"/>
      <c r="AB49" s="256"/>
      <c r="AC49" s="256"/>
      <c r="AD49" s="256"/>
      <c r="AE49" s="256"/>
      <c r="AF49" s="256"/>
      <c r="AG49" s="256"/>
      <c r="AH49" s="256"/>
      <c r="AI49" s="256"/>
      <c r="AJ49" s="255"/>
      <c r="AK49" s="255"/>
      <c r="AL49" s="255"/>
      <c r="AM49" s="255"/>
      <c r="AN49" s="255"/>
      <c r="AO49" s="255"/>
      <c r="AP49" s="291"/>
      <c r="AQ49" s="292"/>
    </row>
    <row r="50" spans="1:43" ht="12" customHeight="1">
      <c r="A50" s="473"/>
      <c r="B50" s="176" t="str">
        <f>'Calculator '!B55</f>
        <v>Heating System</v>
      </c>
      <c r="C50" s="260">
        <f>SUM('Calculator '!G55)</f>
        <v>0</v>
      </c>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208"/>
    </row>
    <row r="51" spans="1:43" ht="12" customHeight="1">
      <c r="A51" s="473"/>
      <c r="B51" s="176" t="str">
        <f>'Calculator '!B56</f>
        <v>Hot Water</v>
      </c>
      <c r="C51" s="260">
        <f>SUM('Calculator '!G56)</f>
        <v>0</v>
      </c>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208"/>
    </row>
    <row r="52" spans="1:43" ht="12" customHeight="1">
      <c r="A52" s="473"/>
      <c r="B52" s="176" t="str">
        <f>'Calculator '!B57</f>
        <v>Steam Pressure</v>
      </c>
      <c r="C52" s="260">
        <f>SUM('Calculator '!G57)</f>
        <v>0</v>
      </c>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208"/>
    </row>
    <row r="53" spans="1:43" ht="12" customHeight="1">
      <c r="A53" s="473"/>
      <c r="B53" s="176" t="str">
        <f>'Calculator '!B58</f>
        <v>Natural gas</v>
      </c>
      <c r="C53" s="260">
        <f>SUM('Calculator '!G58)</f>
        <v>0</v>
      </c>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208"/>
    </row>
    <row r="54" spans="1:43" ht="12" customHeight="1">
      <c r="A54" s="473"/>
      <c r="B54" s="176" t="str">
        <f>'Calculator '!B59</f>
        <v>Fuel oil</v>
      </c>
      <c r="C54" s="260">
        <f>SUM('Calculator '!G59)</f>
        <v>0</v>
      </c>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209"/>
    </row>
    <row r="55" spans="1:43" ht="12" customHeight="1">
      <c r="A55" s="473"/>
      <c r="B55" s="176" t="str">
        <f>'Calculator '!B60</f>
        <v>Propane</v>
      </c>
      <c r="C55" s="260">
        <f>SUM('Calculator '!G60)</f>
        <v>0</v>
      </c>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209"/>
    </row>
    <row r="56" spans="1:43" ht="12" customHeight="1">
      <c r="A56" s="473"/>
      <c r="B56" s="176" t="str">
        <f>'Calculator '!B61</f>
        <v>Potable Water</v>
      </c>
      <c r="C56" s="260">
        <f>SUM('Calculator '!G61)</f>
        <v>0</v>
      </c>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209"/>
    </row>
    <row r="57" spans="1:43" ht="12" customHeight="1">
      <c r="A57" s="473"/>
      <c r="B57" s="176" t="str">
        <f>'Calculator '!B62</f>
        <v>Non-Potable Water</v>
      </c>
      <c r="C57" s="260">
        <f>SUM('Calculator '!G62)</f>
        <v>0</v>
      </c>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209"/>
    </row>
    <row r="58" spans="1:43" ht="12" customHeight="1">
      <c r="A58" s="473"/>
      <c r="B58" s="176" t="str">
        <f>'Calculator '!B63</f>
        <v>Sewer System</v>
      </c>
      <c r="C58" s="260">
        <f>SUM('Calculator '!G63)</f>
        <v>0</v>
      </c>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209"/>
    </row>
    <row r="59" spans="1:43" ht="12" customHeight="1">
      <c r="A59" s="473"/>
      <c r="B59" s="176" t="str">
        <f>'Calculator '!B64</f>
        <v>Chiller System </v>
      </c>
      <c r="C59" s="260">
        <f>SUM('Calculator '!G64)</f>
        <v>0</v>
      </c>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209"/>
    </row>
    <row r="60" spans="1:43" ht="12" customHeight="1">
      <c r="A60" s="473"/>
      <c r="B60" s="176" t="str">
        <f>'Calculator '!B65</f>
        <v>Major Air Handling Equipment</v>
      </c>
      <c r="C60" s="260">
        <f>SUM('Calculator '!G65)</f>
        <v>0</v>
      </c>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209"/>
    </row>
    <row r="61" spans="1:43" ht="12" customHeight="1">
      <c r="A61" s="473"/>
      <c r="B61" s="176" t="str">
        <f>'Calculator '!B66</f>
        <v>Elevator(s)</v>
      </c>
      <c r="C61" s="260">
        <f>SUM('Calculator '!G66)</f>
        <v>0</v>
      </c>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209"/>
    </row>
    <row r="62" spans="1:43" ht="12" customHeight="1">
      <c r="A62" s="473"/>
      <c r="B62" s="176" t="str">
        <f>'Calculator '!B67</f>
        <v>Sump Pump</v>
      </c>
      <c r="C62" s="260">
        <f>SUM('Calculator '!G67)</f>
        <v>0</v>
      </c>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209"/>
    </row>
    <row r="63" spans="1:43" ht="12" customHeight="1">
      <c r="A63" s="473"/>
      <c r="B63" s="176" t="str">
        <f>'Calculator '!B68</f>
        <v>Bulk Oxygen</v>
      </c>
      <c r="C63" s="260">
        <f>SUM('Calculator '!G68)</f>
        <v>0</v>
      </c>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209"/>
    </row>
    <row r="64" spans="1:43" ht="12" customHeight="1">
      <c r="A64" s="473"/>
      <c r="B64" s="176" t="str">
        <f>'Calculator '!B69</f>
        <v>Medical Air</v>
      </c>
      <c r="C64" s="260">
        <f>SUM('Calculator '!G69)</f>
        <v>0</v>
      </c>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208"/>
    </row>
    <row r="65" spans="1:43" s="27" customFormat="1" ht="12" customHeight="1">
      <c r="A65" s="473"/>
      <c r="B65" s="176" t="str">
        <f>'Calculator '!B70</f>
        <v>Medical Vacuum</v>
      </c>
      <c r="C65" s="260">
        <f>SUM('Calculator '!G70)</f>
        <v>0</v>
      </c>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208"/>
    </row>
    <row r="66" spans="1:43" ht="12" customHeight="1">
      <c r="A66" s="473"/>
      <c r="B66" s="176" t="str">
        <f>'Calculator '!B71</f>
        <v>Nitrogen</v>
      </c>
      <c r="C66" s="260">
        <f>SUM('Calculator '!G71)</f>
        <v>0</v>
      </c>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208"/>
    </row>
    <row r="67" spans="1:43" ht="12" customHeight="1" thickBot="1">
      <c r="A67" s="474"/>
      <c r="B67" s="193">
        <f>'Calculator '!B72</f>
        <v>0</v>
      </c>
      <c r="C67" s="261">
        <f>SUM('Calculator '!G72)</f>
        <v>0</v>
      </c>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210"/>
    </row>
    <row r="68" spans="1:43" ht="12" customHeight="1">
      <c r="A68" s="475" t="s">
        <v>234</v>
      </c>
      <c r="B68" s="201" t="str">
        <f>'Calculator '!B73</f>
        <v>Medications </v>
      </c>
      <c r="C68" s="262">
        <f>SUM('Calculator '!G73)</f>
        <v>0</v>
      </c>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211"/>
    </row>
    <row r="69" spans="1:43" ht="12" customHeight="1">
      <c r="A69" s="473"/>
      <c r="B69" s="179" t="str">
        <f>'Calculator '!B74</f>
        <v>Medical Supplies</v>
      </c>
      <c r="C69" s="260">
        <f>SUM('Calculator '!G74)</f>
        <v>0</v>
      </c>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208"/>
    </row>
    <row r="70" spans="1:43" ht="12" customHeight="1">
      <c r="A70" s="473"/>
      <c r="B70" s="179" t="str">
        <f>'Calculator '!B75</f>
        <v>Surgical Supplies </v>
      </c>
      <c r="C70" s="260">
        <f>SUM('Calculator '!G75)</f>
        <v>0</v>
      </c>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208"/>
    </row>
    <row r="71" spans="1:43" ht="12" customHeight="1">
      <c r="A71" s="473"/>
      <c r="B71" s="179" t="str">
        <f>'Calculator '!B76</f>
        <v>Blood</v>
      </c>
      <c r="C71" s="260">
        <f>SUM('Calculator '!G76)</f>
        <v>0</v>
      </c>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208"/>
    </row>
    <row r="72" spans="1:43" ht="12" customHeight="1">
      <c r="A72" s="473"/>
      <c r="B72" s="179" t="str">
        <f>'Calculator '!B77</f>
        <v>Surgical Packs</v>
      </c>
      <c r="C72" s="260">
        <f>SUM('Calculator '!G77)</f>
        <v>0</v>
      </c>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208"/>
    </row>
    <row r="73" spans="1:43" ht="12" customHeight="1">
      <c r="A73" s="473"/>
      <c r="B73" s="179" t="str">
        <f>'Calculator '!B78</f>
        <v>Sutures</v>
      </c>
      <c r="C73" s="260">
        <f>SUM('Calculator '!G78)</f>
        <v>0</v>
      </c>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208"/>
    </row>
    <row r="74" spans="1:43" ht="12" customHeight="1" thickBot="1">
      <c r="A74" s="474"/>
      <c r="B74" s="193">
        <f>'Calculator '!B79</f>
        <v>0</v>
      </c>
      <c r="C74" s="261">
        <f>SUM('Calculator '!G79)</f>
        <v>0</v>
      </c>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210"/>
    </row>
    <row r="75" spans="1:43" ht="3.75" customHeight="1" thickBot="1">
      <c r="A75" s="212"/>
      <c r="B75" s="200"/>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213"/>
    </row>
    <row r="76" spans="1:43" ht="15" customHeight="1" thickBot="1">
      <c r="A76" s="212"/>
      <c r="B76" s="190"/>
      <c r="C76" s="189" t="s">
        <v>171</v>
      </c>
      <c r="D76" s="482" t="s">
        <v>172</v>
      </c>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3"/>
      <c r="AH76" s="483"/>
      <c r="AI76" s="483"/>
      <c r="AJ76" s="483"/>
      <c r="AK76" s="483"/>
      <c r="AL76" s="483"/>
      <c r="AM76" s="483"/>
      <c r="AN76" s="483"/>
      <c r="AO76" s="483"/>
      <c r="AP76" s="483"/>
      <c r="AQ76" s="484"/>
    </row>
    <row r="77" spans="1:43" ht="4.5" customHeight="1" thickBot="1">
      <c r="A77" s="212"/>
      <c r="B77" s="190"/>
      <c r="C77" s="191"/>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214"/>
    </row>
    <row r="78" spans="1:43" ht="15" customHeight="1" thickBot="1">
      <c r="A78" s="212"/>
      <c r="B78" s="190"/>
      <c r="C78" s="188" t="s">
        <v>173</v>
      </c>
      <c r="D78" s="466" t="s">
        <v>174</v>
      </c>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7"/>
    </row>
    <row r="79" spans="1:43" ht="4.5" customHeight="1" thickBot="1">
      <c r="A79" s="212"/>
      <c r="B79" s="190"/>
      <c r="C79" s="191"/>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214"/>
    </row>
    <row r="80" spans="1:43" s="35" customFormat="1" ht="15" customHeight="1" thickBot="1">
      <c r="A80" s="212"/>
      <c r="B80" s="190"/>
      <c r="C80" s="187" t="s">
        <v>175</v>
      </c>
      <c r="D80" s="468" t="s">
        <v>176</v>
      </c>
      <c r="E80" s="468"/>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9"/>
    </row>
    <row r="81" spans="1:43" ht="4.5" customHeight="1">
      <c r="A81" s="212"/>
      <c r="B81" s="462"/>
      <c r="C81" s="463"/>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4"/>
    </row>
    <row r="82" spans="1:43" ht="31.5" customHeight="1">
      <c r="A82" s="470" t="s">
        <v>206</v>
      </c>
      <c r="B82" s="471"/>
      <c r="C82" s="47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215"/>
    </row>
    <row r="83" spans="1:43" ht="101.25" customHeight="1" thickBot="1">
      <c r="A83" s="476" t="s">
        <v>228</v>
      </c>
      <c r="B83" s="477"/>
      <c r="C83" s="477"/>
      <c r="D83" s="477"/>
      <c r="E83" s="477"/>
      <c r="F83" s="477"/>
      <c r="G83" s="477"/>
      <c r="H83" s="477"/>
      <c r="I83" s="477"/>
      <c r="J83" s="477"/>
      <c r="K83" s="477"/>
      <c r="L83" s="477"/>
      <c r="M83" s="477"/>
      <c r="N83" s="477"/>
      <c r="O83" s="477"/>
      <c r="P83" s="477"/>
      <c r="Q83" s="477"/>
      <c r="R83" s="477"/>
      <c r="S83" s="477"/>
      <c r="T83" s="477"/>
      <c r="U83" s="477"/>
      <c r="V83" s="477"/>
      <c r="W83" s="477"/>
      <c r="X83" s="477"/>
      <c r="Y83" s="477"/>
      <c r="Z83" s="477"/>
      <c r="AA83" s="477"/>
      <c r="AB83" s="477"/>
      <c r="AC83" s="477"/>
      <c r="AD83" s="477"/>
      <c r="AE83" s="477"/>
      <c r="AF83" s="477"/>
      <c r="AG83" s="477"/>
      <c r="AH83" s="477"/>
      <c r="AI83" s="477"/>
      <c r="AJ83" s="477"/>
      <c r="AK83" s="477"/>
      <c r="AL83" s="477"/>
      <c r="AM83" s="477"/>
      <c r="AN83" s="477"/>
      <c r="AO83" s="477"/>
      <c r="AP83" s="477"/>
      <c r="AQ83" s="478"/>
    </row>
    <row r="84" spans="2:43" ht="19.5" customHeight="1">
      <c r="B84" s="31"/>
      <c r="C84" s="31"/>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row>
    <row r="85" spans="1:43" ht="19.5" customHeight="1">
      <c r="A85" s="35"/>
      <c r="B85" s="33"/>
      <c r="C85" s="33"/>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row>
    <row r="86" spans="1:43" s="30" customFormat="1" ht="19.5" customHeight="1">
      <c r="A86" s="29"/>
      <c r="B86" s="465"/>
      <c r="C86" s="465"/>
      <c r="D86" s="465"/>
      <c r="E86" s="465"/>
      <c r="F86" s="465"/>
      <c r="G86" s="465"/>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N86" s="465"/>
      <c r="AO86" s="465"/>
      <c r="AP86" s="465"/>
      <c r="AQ86" s="465"/>
    </row>
    <row r="87" spans="1:43" s="30" customFormat="1" ht="19.5" customHeight="1">
      <c r="A87" s="29"/>
      <c r="B87" s="465"/>
      <c r="C87" s="465"/>
      <c r="D87" s="465"/>
      <c r="E87" s="465"/>
      <c r="F87" s="465"/>
      <c r="G87" s="465"/>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65"/>
      <c r="AI87" s="465"/>
      <c r="AJ87" s="465"/>
      <c r="AK87" s="465"/>
      <c r="AL87" s="465"/>
      <c r="AM87" s="465"/>
      <c r="AN87" s="465"/>
      <c r="AO87" s="465"/>
      <c r="AP87" s="465"/>
      <c r="AQ87" s="465"/>
    </row>
    <row r="88" spans="1:43" s="30" customFormat="1" ht="19.5" customHeight="1">
      <c r="A88" s="29"/>
      <c r="B88" s="461"/>
      <c r="C88" s="461"/>
      <c r="D88" s="461"/>
      <c r="E88" s="461"/>
      <c r="F88" s="461"/>
      <c r="G88" s="461"/>
      <c r="H88" s="461"/>
      <c r="I88" s="461"/>
      <c r="J88" s="461"/>
      <c r="K88" s="461"/>
      <c r="L88" s="461"/>
      <c r="M88" s="461"/>
      <c r="N88" s="461"/>
      <c r="O88" s="461"/>
      <c r="P88" s="461"/>
      <c r="Q88" s="461"/>
      <c r="R88" s="461"/>
      <c r="S88" s="461"/>
      <c r="T88" s="461"/>
      <c r="U88" s="461"/>
      <c r="V88" s="461"/>
      <c r="W88" s="461"/>
      <c r="X88" s="461"/>
      <c r="Y88" s="461"/>
      <c r="Z88" s="461"/>
      <c r="AA88" s="461"/>
      <c r="AB88" s="461"/>
      <c r="AC88" s="461"/>
      <c r="AD88" s="461"/>
      <c r="AE88" s="461"/>
      <c r="AF88" s="461"/>
      <c r="AG88" s="461"/>
      <c r="AH88" s="461"/>
      <c r="AI88" s="461"/>
      <c r="AJ88" s="461"/>
      <c r="AK88" s="461"/>
      <c r="AL88" s="461"/>
      <c r="AM88" s="461"/>
      <c r="AN88" s="461"/>
      <c r="AO88" s="461"/>
      <c r="AP88" s="461"/>
      <c r="AQ88" s="461"/>
    </row>
    <row r="89" spans="2:43" ht="19.5" customHeight="1">
      <c r="B89" s="461"/>
      <c r="C89" s="461"/>
      <c r="D89" s="461"/>
      <c r="E89" s="461"/>
      <c r="F89" s="461"/>
      <c r="G89" s="461"/>
      <c r="H89" s="461"/>
      <c r="I89" s="461"/>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461"/>
      <c r="AK89" s="461"/>
      <c r="AL89" s="461"/>
      <c r="AM89" s="461"/>
      <c r="AN89" s="461"/>
      <c r="AO89" s="461"/>
      <c r="AP89" s="461"/>
      <c r="AQ89" s="461"/>
    </row>
    <row r="90" spans="1:43" ht="19.5" customHeight="1">
      <c r="A90" s="30"/>
      <c r="B90" s="461"/>
      <c r="C90" s="461"/>
      <c r="D90" s="461"/>
      <c r="E90" s="461"/>
      <c r="F90" s="461"/>
      <c r="G90" s="461"/>
      <c r="H90" s="461"/>
      <c r="I90" s="461"/>
      <c r="J90" s="461"/>
      <c r="K90" s="461"/>
      <c r="L90" s="461"/>
      <c r="M90" s="461"/>
      <c r="N90" s="461"/>
      <c r="O90" s="461"/>
      <c r="P90" s="461"/>
      <c r="Q90" s="461"/>
      <c r="R90" s="461"/>
      <c r="S90" s="461"/>
      <c r="T90" s="461"/>
      <c r="U90" s="461"/>
      <c r="V90" s="461"/>
      <c r="W90" s="461"/>
      <c r="X90" s="461"/>
      <c r="Y90" s="461"/>
      <c r="Z90" s="461"/>
      <c r="AA90" s="461"/>
      <c r="AB90" s="461"/>
      <c r="AC90" s="461"/>
      <c r="AD90" s="461"/>
      <c r="AE90" s="461"/>
      <c r="AF90" s="461"/>
      <c r="AG90" s="461"/>
      <c r="AH90" s="461"/>
      <c r="AI90" s="461"/>
      <c r="AJ90" s="461"/>
      <c r="AK90" s="461"/>
      <c r="AL90" s="461"/>
      <c r="AM90" s="461"/>
      <c r="AN90" s="461"/>
      <c r="AO90" s="461"/>
      <c r="AP90" s="461"/>
      <c r="AQ90" s="461"/>
    </row>
    <row r="91" spans="1:43" ht="19.5" customHeight="1">
      <c r="A91" s="30"/>
      <c r="B91" s="461"/>
      <c r="C91" s="461"/>
      <c r="D91" s="461"/>
      <c r="E91" s="461"/>
      <c r="F91" s="461"/>
      <c r="G91" s="461"/>
      <c r="H91" s="461"/>
      <c r="I91" s="461"/>
      <c r="J91" s="461"/>
      <c r="K91" s="461"/>
      <c r="L91" s="461"/>
      <c r="M91" s="461"/>
      <c r="N91" s="461"/>
      <c r="O91" s="461"/>
      <c r="P91" s="461"/>
      <c r="Q91" s="461"/>
      <c r="R91" s="461"/>
      <c r="S91" s="461"/>
      <c r="T91" s="461"/>
      <c r="U91" s="461"/>
      <c r="V91" s="461"/>
      <c r="W91" s="461"/>
      <c r="X91" s="461"/>
      <c r="Y91" s="461"/>
      <c r="Z91" s="461"/>
      <c r="AA91" s="461"/>
      <c r="AB91" s="461"/>
      <c r="AC91" s="461"/>
      <c r="AD91" s="461"/>
      <c r="AE91" s="461"/>
      <c r="AF91" s="461"/>
      <c r="AG91" s="461"/>
      <c r="AH91" s="461"/>
      <c r="AI91" s="461"/>
      <c r="AJ91" s="461"/>
      <c r="AK91" s="461"/>
      <c r="AL91" s="461"/>
      <c r="AM91" s="461"/>
      <c r="AN91" s="461"/>
      <c r="AO91" s="461"/>
      <c r="AP91" s="461"/>
      <c r="AQ91" s="461"/>
    </row>
    <row r="92" spans="1:3" ht="19.5" customHeight="1">
      <c r="A92" s="30"/>
      <c r="B92" s="36"/>
      <c r="C92" s="36"/>
    </row>
    <row r="93" spans="2:3" ht="19.5" customHeight="1">
      <c r="B93" s="36"/>
      <c r="C93" s="36"/>
    </row>
    <row r="94" spans="2:43" ht="19.5" customHeight="1">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row>
    <row r="95" spans="2:43" ht="19.5" customHeight="1">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row>
    <row r="96" spans="2:43" ht="19.5" customHeight="1">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row>
    <row r="97" spans="2:37" ht="19.5" customHeight="1">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row>
    <row r="98" spans="2:37" ht="8.25">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row>
    <row r="99" spans="2:37" ht="8.25">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row>
    <row r="100" spans="2:37" ht="8.25">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row>
  </sheetData>
  <sheetProtection/>
  <mergeCells count="21">
    <mergeCell ref="C2:C3"/>
    <mergeCell ref="D76:AQ76"/>
    <mergeCell ref="K1:P1"/>
    <mergeCell ref="D2:AQ2"/>
    <mergeCell ref="Q1:AQ1"/>
    <mergeCell ref="C45:C47"/>
    <mergeCell ref="D45:AQ46"/>
    <mergeCell ref="A4:A11"/>
    <mergeCell ref="A12:A17"/>
    <mergeCell ref="A83:AQ83"/>
    <mergeCell ref="A18:A36"/>
    <mergeCell ref="A37:A44"/>
    <mergeCell ref="A48:A67"/>
    <mergeCell ref="A68:A74"/>
    <mergeCell ref="B88:AQ91"/>
    <mergeCell ref="B81:AQ81"/>
    <mergeCell ref="B86:AQ86"/>
    <mergeCell ref="B87:AQ87"/>
    <mergeCell ref="D78:AQ78"/>
    <mergeCell ref="D80:AQ80"/>
    <mergeCell ref="A82:C82"/>
  </mergeCells>
  <printOptions horizontalCentered="1"/>
  <pageMargins left="0.5" right="0.5" top="0.5" bottom="0.5" header="0.05" footer="0.05"/>
  <pageSetup fitToHeight="0" fitToWidth="0" horizontalDpi="600" verticalDpi="600" orientation="landscape" paperSize="5" r:id="rId1"/>
  <rowBreaks count="1" manualBreakCount="1">
    <brk id="44" max="255" man="1"/>
  </rowBreaks>
</worksheet>
</file>

<file path=xl/worksheets/sheet6.xml><?xml version="1.0" encoding="utf-8"?>
<worksheet xmlns="http://schemas.openxmlformats.org/spreadsheetml/2006/main" xmlns:r="http://schemas.openxmlformats.org/officeDocument/2006/relationships">
  <sheetPr>
    <tabColor theme="5" tint="-0.24997000396251678"/>
  </sheetPr>
  <dimension ref="A1:B27"/>
  <sheetViews>
    <sheetView zoomScale="90" zoomScaleNormal="90" zoomScaleSheetLayoutView="90" zoomScalePageLayoutView="0" workbookViewId="0" topLeftCell="A4">
      <selection activeCell="A18" sqref="A18"/>
    </sheetView>
  </sheetViews>
  <sheetFormatPr defaultColWidth="9.140625" defaultRowHeight="12.75"/>
  <cols>
    <col min="1" max="1" width="209.28125" style="1" customWidth="1"/>
    <col min="2" max="2" width="97.28125" style="1" hidden="1" customWidth="1"/>
    <col min="3" max="16384" width="9.140625" style="1" customWidth="1"/>
  </cols>
  <sheetData>
    <row r="1" s="8" customFormat="1" ht="34.5" customHeight="1">
      <c r="A1" s="226" t="s">
        <v>239</v>
      </c>
    </row>
    <row r="2" spans="1:2" s="44" customFormat="1" ht="24.75" customHeight="1">
      <c r="A2" s="498" t="s">
        <v>149</v>
      </c>
      <c r="B2" s="498"/>
    </row>
    <row r="3" spans="1:2" s="2" customFormat="1" ht="6" customHeight="1">
      <c r="A3" s="224"/>
      <c r="B3" s="3"/>
    </row>
    <row r="4" s="4" customFormat="1" ht="15.75">
      <c r="A4" s="225" t="s">
        <v>238</v>
      </c>
    </row>
    <row r="5" s="4" customFormat="1" ht="6" customHeight="1">
      <c r="A5" s="225"/>
    </row>
    <row r="6" spans="1:2" s="2" customFormat="1" ht="15">
      <c r="A6" s="225" t="s">
        <v>251</v>
      </c>
      <c r="B6" s="5"/>
    </row>
    <row r="7" spans="1:2" s="2" customFormat="1" ht="15">
      <c r="A7" s="225" t="s">
        <v>194</v>
      </c>
      <c r="B7" s="5"/>
    </row>
    <row r="8" spans="1:2" s="2" customFormat="1" ht="15">
      <c r="A8" s="225" t="s">
        <v>195</v>
      </c>
      <c r="B8" s="5"/>
    </row>
    <row r="9" spans="1:2" s="2" customFormat="1" ht="15">
      <c r="A9" s="225" t="s">
        <v>196</v>
      </c>
      <c r="B9" s="5"/>
    </row>
    <row r="10" spans="1:2" s="2" customFormat="1" ht="6" customHeight="1">
      <c r="A10" s="225"/>
      <c r="B10" s="5"/>
    </row>
    <row r="11" spans="1:2" s="7" customFormat="1" ht="36" customHeight="1">
      <c r="A11" s="218" t="s">
        <v>198</v>
      </c>
      <c r="B11" s="6"/>
    </row>
    <row r="12" spans="1:2" s="7" customFormat="1" ht="6" customHeight="1">
      <c r="A12" s="218"/>
      <c r="B12" s="6"/>
    </row>
    <row r="13" s="2" customFormat="1" ht="31.5" customHeight="1">
      <c r="A13" s="225" t="s">
        <v>252</v>
      </c>
    </row>
    <row r="14" s="2" customFormat="1" ht="15">
      <c r="A14" s="225" t="s">
        <v>253</v>
      </c>
    </row>
    <row r="15" s="2" customFormat="1" ht="38.25">
      <c r="A15" s="225" t="s">
        <v>254</v>
      </c>
    </row>
    <row r="16" s="2" customFormat="1" ht="25.5">
      <c r="A16" s="225" t="s">
        <v>255</v>
      </c>
    </row>
    <row r="17" s="2" customFormat="1" ht="44.25" customHeight="1">
      <c r="A17" s="225" t="s">
        <v>256</v>
      </c>
    </row>
    <row r="18" s="2" customFormat="1" ht="38.25">
      <c r="A18" s="251" t="s">
        <v>257</v>
      </c>
    </row>
    <row r="19" s="2" customFormat="1" ht="15.75" customHeight="1">
      <c r="A19" s="225" t="s">
        <v>258</v>
      </c>
    </row>
    <row r="20" s="2" customFormat="1" ht="14.25" customHeight="1" thickBot="1">
      <c r="A20" s="252"/>
    </row>
    <row r="21" ht="26.25" thickBot="1">
      <c r="A21" s="227" t="s">
        <v>197</v>
      </c>
    </row>
    <row r="22" s="9" customFormat="1" ht="36.75" customHeight="1">
      <c r="A22" s="220"/>
    </row>
    <row r="23" ht="23.25">
      <c r="A23" s="220"/>
    </row>
    <row r="24" ht="33.75" customHeight="1">
      <c r="A24" s="220"/>
    </row>
    <row r="25" ht="23.25">
      <c r="A25" s="219"/>
    </row>
    <row r="26" ht="23.25">
      <c r="A26" s="219"/>
    </row>
    <row r="27" ht="27" customHeight="1">
      <c r="A27" s="219"/>
    </row>
  </sheetData>
  <sheetProtection/>
  <mergeCells count="1">
    <mergeCell ref="A2:B2"/>
  </mergeCells>
  <printOptions horizontalCentered="1"/>
  <pageMargins left="0.5" right="0.5" top="0.5" bottom="0.5" header="0.05" footer="0.05"/>
  <pageSetup fitToHeight="0" fitToWidth="0" horizontalDpi="600" verticalDpi="600" orientation="landscape" paperSize="5" r:id="rId1"/>
</worksheet>
</file>

<file path=xl/worksheets/sheet7.xml><?xml version="1.0" encoding="utf-8"?>
<worksheet xmlns="http://schemas.openxmlformats.org/spreadsheetml/2006/main" xmlns:r="http://schemas.openxmlformats.org/officeDocument/2006/relationships">
  <sheetPr>
    <tabColor theme="4"/>
  </sheetPr>
  <dimension ref="A1:A27"/>
  <sheetViews>
    <sheetView zoomScaleSheetLayoutView="90" workbookViewId="0" topLeftCell="A4">
      <selection activeCell="A4" sqref="A4:A27"/>
    </sheetView>
  </sheetViews>
  <sheetFormatPr defaultColWidth="9.140625" defaultRowHeight="12.75"/>
  <cols>
    <col min="1" max="1" width="238.57421875" style="0" customWidth="1"/>
  </cols>
  <sheetData>
    <row r="1" ht="30" customHeight="1">
      <c r="A1" s="221" t="s">
        <v>235</v>
      </c>
    </row>
    <row r="2" ht="7.5" customHeight="1">
      <c r="A2" s="39"/>
    </row>
    <row r="3" ht="19.5" customHeight="1">
      <c r="A3" s="223" t="s">
        <v>193</v>
      </c>
    </row>
    <row r="4" ht="12.75">
      <c r="A4" s="217" t="s">
        <v>237</v>
      </c>
    </row>
    <row r="5" ht="7.5" customHeight="1">
      <c r="A5" s="217"/>
    </row>
    <row r="6" ht="25.5">
      <c r="A6" s="217" t="s">
        <v>186</v>
      </c>
    </row>
    <row r="7" ht="12.75">
      <c r="A7" s="218" t="s">
        <v>187</v>
      </c>
    </row>
    <row r="8" ht="12.75">
      <c r="A8" s="218" t="s">
        <v>188</v>
      </c>
    </row>
    <row r="9" ht="12.75">
      <c r="A9" s="218" t="s">
        <v>189</v>
      </c>
    </row>
    <row r="10" ht="12.75">
      <c r="A10" s="218" t="s">
        <v>190</v>
      </c>
    </row>
    <row r="11" ht="12.75">
      <c r="A11" s="218" t="s">
        <v>191</v>
      </c>
    </row>
    <row r="12" ht="12.75">
      <c r="A12" s="218" t="s">
        <v>192</v>
      </c>
    </row>
    <row r="13" ht="7.5" customHeight="1">
      <c r="A13" s="217"/>
    </row>
    <row r="14" ht="12.75">
      <c r="A14" s="217" t="s">
        <v>241</v>
      </c>
    </row>
    <row r="15" ht="25.5">
      <c r="A15" s="217" t="s">
        <v>242</v>
      </c>
    </row>
    <row r="16" ht="25.5">
      <c r="A16" s="217" t="s">
        <v>243</v>
      </c>
    </row>
    <row r="17" ht="25.5">
      <c r="A17" s="217" t="s">
        <v>244</v>
      </c>
    </row>
    <row r="18" ht="25.5">
      <c r="A18" s="217" t="s">
        <v>245</v>
      </c>
    </row>
    <row r="19" ht="6" customHeight="1" thickBot="1">
      <c r="A19" s="217"/>
    </row>
    <row r="20" ht="24" customHeight="1" thickBot="1">
      <c r="A20" s="245" t="s">
        <v>246</v>
      </c>
    </row>
    <row r="21" ht="6" customHeight="1" thickBot="1">
      <c r="A21" s="246"/>
    </row>
    <row r="22" ht="36.75" customHeight="1" thickBot="1">
      <c r="A22" s="247" t="s">
        <v>247</v>
      </c>
    </row>
    <row r="23" s="38" customFormat="1" ht="6" customHeight="1" thickBot="1">
      <c r="A23" s="248"/>
    </row>
    <row r="24" ht="33.75" customHeight="1" thickBot="1">
      <c r="A24" s="249" t="s">
        <v>248</v>
      </c>
    </row>
    <row r="25" ht="12.75">
      <c r="A25" s="250" t="s">
        <v>249</v>
      </c>
    </row>
    <row r="26" ht="6" customHeight="1">
      <c r="A26" s="217"/>
    </row>
    <row r="27" ht="20.25" customHeight="1">
      <c r="A27" s="217" t="s">
        <v>250</v>
      </c>
    </row>
  </sheetData>
  <sheetProtection/>
  <printOptions horizontalCentered="1"/>
  <pageMargins left="0.5" right="0.5" top="0.5" bottom="0.5" header="0.05" footer="0.05"/>
  <pageSetup fitToHeight="0" fitToWidth="0" horizontalDpi="600" verticalDpi="600" orientation="landscape" paperSize="5" r:id="rId1"/>
</worksheet>
</file>

<file path=xl/worksheets/sheet8.xml><?xml version="1.0" encoding="utf-8"?>
<worksheet xmlns="http://schemas.openxmlformats.org/spreadsheetml/2006/main" xmlns:r="http://schemas.openxmlformats.org/officeDocument/2006/relationships">
  <sheetPr>
    <tabColor rgb="FFFFFF00"/>
  </sheetPr>
  <dimension ref="A1:H13"/>
  <sheetViews>
    <sheetView zoomScaleSheetLayoutView="100" zoomScalePageLayoutView="0" workbookViewId="0" topLeftCell="A1">
      <selection activeCell="A1" sqref="A1:H10"/>
    </sheetView>
  </sheetViews>
  <sheetFormatPr defaultColWidth="9.140625" defaultRowHeight="12.75"/>
  <cols>
    <col min="1" max="1" width="20.28125" style="11" customWidth="1"/>
    <col min="2" max="2" width="38.140625" style="11" customWidth="1"/>
    <col min="3" max="3" width="24.57421875" style="11" customWidth="1"/>
    <col min="4" max="4" width="19.00390625" style="11" customWidth="1"/>
    <col min="5" max="5" width="17.421875" style="11" customWidth="1"/>
    <col min="6" max="8" width="15.7109375" style="11" customWidth="1"/>
    <col min="9" max="16384" width="9.140625" style="11" customWidth="1"/>
  </cols>
  <sheetData>
    <row r="1" spans="1:8" ht="30" customHeight="1" thickBot="1">
      <c r="A1" s="502" t="s">
        <v>147</v>
      </c>
      <c r="B1" s="503"/>
      <c r="C1" s="503"/>
      <c r="D1" s="503"/>
      <c r="E1" s="503"/>
      <c r="F1" s="503"/>
      <c r="G1" s="503"/>
      <c r="H1" s="504"/>
    </row>
    <row r="2" spans="1:8" ht="15">
      <c r="A2" s="499" t="s">
        <v>58</v>
      </c>
      <c r="B2" s="500"/>
      <c r="C2" s="501"/>
      <c r="D2" s="499" t="s">
        <v>44</v>
      </c>
      <c r="E2" s="500"/>
      <c r="F2" s="500"/>
      <c r="G2" s="500"/>
      <c r="H2" s="501"/>
    </row>
    <row r="3" spans="1:8" ht="25.5">
      <c r="A3" s="319" t="s">
        <v>78</v>
      </c>
      <c r="B3" s="320" t="s">
        <v>5</v>
      </c>
      <c r="C3" s="321" t="s">
        <v>15</v>
      </c>
      <c r="D3" s="319" t="s">
        <v>45</v>
      </c>
      <c r="E3" s="322" t="s">
        <v>47</v>
      </c>
      <c r="F3" s="322" t="s">
        <v>48</v>
      </c>
      <c r="G3" s="320" t="s">
        <v>46</v>
      </c>
      <c r="H3" s="321" t="s">
        <v>59</v>
      </c>
    </row>
    <row r="4" spans="1:8" s="329" customFormat="1" ht="64.5" customHeight="1">
      <c r="A4" s="323" t="s">
        <v>79</v>
      </c>
      <c r="B4" s="325" t="s">
        <v>101</v>
      </c>
      <c r="C4" s="324" t="s">
        <v>12</v>
      </c>
      <c r="D4" s="323" t="s">
        <v>81</v>
      </c>
      <c r="E4" s="325"/>
      <c r="F4" s="325"/>
      <c r="G4" s="325" t="s">
        <v>22</v>
      </c>
      <c r="H4" s="324"/>
    </row>
    <row r="5" spans="1:8" s="329" customFormat="1" ht="64.5" customHeight="1">
      <c r="A5" s="323" t="s">
        <v>102</v>
      </c>
      <c r="B5" s="325" t="s">
        <v>61</v>
      </c>
      <c r="C5" s="324" t="s">
        <v>13</v>
      </c>
      <c r="D5" s="323" t="s">
        <v>62</v>
      </c>
      <c r="E5" s="325" t="s">
        <v>63</v>
      </c>
      <c r="F5" s="325" t="s">
        <v>63</v>
      </c>
      <c r="G5" s="325"/>
      <c r="H5" s="324" t="s">
        <v>64</v>
      </c>
    </row>
    <row r="6" spans="1:8" s="329" customFormat="1" ht="64.5" customHeight="1">
      <c r="A6" s="323" t="s">
        <v>126</v>
      </c>
      <c r="B6" s="325" t="s">
        <v>80</v>
      </c>
      <c r="C6" s="324" t="s">
        <v>19</v>
      </c>
      <c r="D6" s="323" t="s">
        <v>65</v>
      </c>
      <c r="E6" s="325"/>
      <c r="F6" s="325" t="s">
        <v>21</v>
      </c>
      <c r="G6" s="325"/>
      <c r="H6" s="324"/>
    </row>
    <row r="7" spans="1:8" s="329" customFormat="1" ht="64.5" customHeight="1">
      <c r="A7" s="323" t="s">
        <v>9</v>
      </c>
      <c r="B7" s="330" t="s">
        <v>66</v>
      </c>
      <c r="C7" s="324" t="s">
        <v>19</v>
      </c>
      <c r="D7" s="323" t="s">
        <v>65</v>
      </c>
      <c r="E7" s="325"/>
      <c r="F7" s="325" t="s">
        <v>23</v>
      </c>
      <c r="G7" s="325"/>
      <c r="H7" s="324"/>
    </row>
    <row r="8" spans="1:8" s="329" customFormat="1" ht="64.5" customHeight="1">
      <c r="A8" s="323" t="s">
        <v>146</v>
      </c>
      <c r="B8" s="325" t="s">
        <v>11</v>
      </c>
      <c r="C8" s="324" t="s">
        <v>28</v>
      </c>
      <c r="D8" s="323"/>
      <c r="E8" s="325"/>
      <c r="F8" s="325" t="s">
        <v>67</v>
      </c>
      <c r="G8" s="325"/>
      <c r="H8" s="324" t="s">
        <v>68</v>
      </c>
    </row>
    <row r="9" spans="1:8" s="329" customFormat="1" ht="64.5" customHeight="1">
      <c r="A9" s="323" t="s">
        <v>10</v>
      </c>
      <c r="B9" s="325" t="s">
        <v>27</v>
      </c>
      <c r="C9" s="324" t="s">
        <v>14</v>
      </c>
      <c r="D9" s="323" t="s">
        <v>16</v>
      </c>
      <c r="E9" s="325" t="s">
        <v>16</v>
      </c>
      <c r="F9" s="325" t="s">
        <v>30</v>
      </c>
      <c r="G9" s="325" t="s">
        <v>29</v>
      </c>
      <c r="H9" s="324" t="s">
        <v>82</v>
      </c>
    </row>
    <row r="10" spans="1:8" s="329" customFormat="1" ht="64.5" customHeight="1" thickBot="1">
      <c r="A10" s="326" t="s">
        <v>70</v>
      </c>
      <c r="B10" s="328" t="s">
        <v>69</v>
      </c>
      <c r="C10" s="327" t="s">
        <v>14</v>
      </c>
      <c r="D10" s="326" t="s">
        <v>60</v>
      </c>
      <c r="E10" s="328" t="s">
        <v>60</v>
      </c>
      <c r="F10" s="328" t="s">
        <v>60</v>
      </c>
      <c r="G10" s="328" t="s">
        <v>60</v>
      </c>
      <c r="H10" s="327" t="s">
        <v>60</v>
      </c>
    </row>
    <row r="11" spans="1:8" ht="15">
      <c r="A11" s="12"/>
      <c r="B11" s="12"/>
      <c r="C11" s="12"/>
      <c r="D11" s="12"/>
      <c r="E11" s="12"/>
      <c r="F11" s="12"/>
      <c r="G11" s="12"/>
      <c r="H11" s="12"/>
    </row>
    <row r="12" spans="1:8" ht="15">
      <c r="A12" s="12"/>
      <c r="B12" s="12"/>
      <c r="C12" s="12"/>
      <c r="D12" s="12"/>
      <c r="E12" s="12"/>
      <c r="F12" s="12"/>
      <c r="G12" s="12"/>
      <c r="H12" s="12"/>
    </row>
    <row r="13" spans="1:8" ht="15">
      <c r="A13" s="12"/>
      <c r="B13" s="12"/>
      <c r="C13" s="12"/>
      <c r="D13" s="12"/>
      <c r="E13" s="12"/>
      <c r="F13" s="12"/>
      <c r="G13" s="12"/>
      <c r="H13" s="12"/>
    </row>
  </sheetData>
  <sheetProtection/>
  <mergeCells count="3">
    <mergeCell ref="D2:H2"/>
    <mergeCell ref="A2:C2"/>
    <mergeCell ref="A1:H1"/>
  </mergeCells>
  <printOptions horizontalCentered="1"/>
  <pageMargins left="0.5" right="0.5" top="0.5" bottom="0.5" header="0.05" footer="0.05"/>
  <pageSetup fitToHeight="0" fitToWidth="0" horizontalDpi="600" verticalDpi="600" orientation="landscape" paperSize="5"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B78"/>
  <sheetViews>
    <sheetView showGridLines="0" zoomScaleSheetLayoutView="100" workbookViewId="0" topLeftCell="A1">
      <selection activeCell="B23" sqref="B23"/>
    </sheetView>
  </sheetViews>
  <sheetFormatPr defaultColWidth="9.140625" defaultRowHeight="12.75"/>
  <cols>
    <col min="1" max="1" width="52.140625" style="0" customWidth="1"/>
    <col min="2" max="2" width="120.421875" style="0" customWidth="1"/>
  </cols>
  <sheetData>
    <row r="1" spans="1:2" s="295" customFormat="1" ht="27" customHeight="1">
      <c r="A1" s="296" t="s">
        <v>364</v>
      </c>
      <c r="B1" s="297"/>
    </row>
    <row r="2" spans="1:2" ht="29.25" customHeight="1">
      <c r="A2" s="507" t="s">
        <v>365</v>
      </c>
      <c r="B2" s="508"/>
    </row>
    <row r="3" spans="1:2" ht="13.5" customHeight="1">
      <c r="A3" s="509" t="s">
        <v>271</v>
      </c>
      <c r="B3" s="510"/>
    </row>
    <row r="4" spans="1:2" ht="13.5" customHeight="1">
      <c r="A4" s="298" t="s">
        <v>272</v>
      </c>
      <c r="B4" s="299" t="s">
        <v>273</v>
      </c>
    </row>
    <row r="5" spans="1:2" ht="13.5" customHeight="1">
      <c r="A5" s="505" t="s">
        <v>274</v>
      </c>
      <c r="B5" s="506"/>
    </row>
    <row r="6" spans="1:2" ht="13.5" customHeight="1">
      <c r="A6" s="300" t="s">
        <v>290</v>
      </c>
      <c r="B6" s="301" t="s">
        <v>291</v>
      </c>
    </row>
    <row r="7" spans="1:2" ht="13.5" customHeight="1">
      <c r="A7" s="505" t="s">
        <v>275</v>
      </c>
      <c r="B7" s="506"/>
    </row>
    <row r="8" spans="1:2" ht="13.5" customHeight="1">
      <c r="A8" s="302" t="s">
        <v>292</v>
      </c>
      <c r="B8" s="303" t="s">
        <v>294</v>
      </c>
    </row>
    <row r="9" spans="1:2" ht="13.5" customHeight="1">
      <c r="A9" s="304" t="s">
        <v>293</v>
      </c>
      <c r="B9" s="305" t="s">
        <v>295</v>
      </c>
    </row>
    <row r="10" spans="1:2" ht="13.5" customHeight="1">
      <c r="A10" s="511" t="s">
        <v>367</v>
      </c>
      <c r="B10" s="305" t="s">
        <v>296</v>
      </c>
    </row>
    <row r="11" spans="1:2" ht="13.5" customHeight="1">
      <c r="A11" s="511"/>
      <c r="B11" s="305" t="s">
        <v>366</v>
      </c>
    </row>
    <row r="12" spans="1:2" ht="13.5" customHeight="1">
      <c r="A12" s="304"/>
      <c r="B12" s="305" t="s">
        <v>297</v>
      </c>
    </row>
    <row r="13" spans="1:2" ht="13.5" customHeight="1">
      <c r="A13" s="304"/>
      <c r="B13" s="305" t="s">
        <v>298</v>
      </c>
    </row>
    <row r="14" spans="1:2" ht="13.5" customHeight="1">
      <c r="A14" s="505" t="s">
        <v>276</v>
      </c>
      <c r="B14" s="506"/>
    </row>
    <row r="15" spans="1:2" ht="13.5" customHeight="1">
      <c r="A15" s="302" t="s">
        <v>299</v>
      </c>
      <c r="B15" s="303" t="s">
        <v>301</v>
      </c>
    </row>
    <row r="16" spans="1:2" ht="13.5" customHeight="1">
      <c r="A16" s="304" t="s">
        <v>356</v>
      </c>
      <c r="B16" s="305" t="s">
        <v>302</v>
      </c>
    </row>
    <row r="17" spans="1:2" ht="13.5" customHeight="1">
      <c r="A17" s="304" t="s">
        <v>300</v>
      </c>
      <c r="B17" s="305" t="s">
        <v>303</v>
      </c>
    </row>
    <row r="18" spans="1:2" ht="13.5" customHeight="1">
      <c r="A18" s="306"/>
      <c r="B18" s="305" t="s">
        <v>304</v>
      </c>
    </row>
    <row r="19" spans="1:2" ht="13.5" customHeight="1">
      <c r="A19" s="306"/>
      <c r="B19" s="305" t="s">
        <v>305</v>
      </c>
    </row>
    <row r="20" spans="1:2" ht="13.5" customHeight="1">
      <c r="A20" s="307"/>
      <c r="B20" s="308" t="s">
        <v>306</v>
      </c>
    </row>
    <row r="21" spans="1:2" ht="13.5" customHeight="1">
      <c r="A21" s="505" t="s">
        <v>277</v>
      </c>
      <c r="B21" s="506"/>
    </row>
    <row r="22" spans="1:2" ht="13.5" customHeight="1">
      <c r="A22" s="302" t="s">
        <v>307</v>
      </c>
      <c r="B22" s="309" t="s">
        <v>310</v>
      </c>
    </row>
    <row r="23" spans="1:2" ht="13.5" customHeight="1">
      <c r="A23" s="304" t="s">
        <v>308</v>
      </c>
      <c r="B23" s="310" t="s">
        <v>311</v>
      </c>
    </row>
    <row r="24" spans="1:2" ht="13.5" customHeight="1">
      <c r="A24" s="304" t="s">
        <v>309</v>
      </c>
      <c r="B24" s="310" t="s">
        <v>362</v>
      </c>
    </row>
    <row r="25" spans="1:2" ht="13.5" customHeight="1">
      <c r="A25" s="307"/>
      <c r="B25" s="311" t="s">
        <v>305</v>
      </c>
    </row>
    <row r="26" spans="1:2" ht="13.5" customHeight="1">
      <c r="A26" s="505" t="s">
        <v>278</v>
      </c>
      <c r="B26" s="506"/>
    </row>
    <row r="27" spans="1:2" ht="13.5" customHeight="1">
      <c r="A27" s="302" t="s">
        <v>363</v>
      </c>
      <c r="B27" s="303" t="s">
        <v>301</v>
      </c>
    </row>
    <row r="28" spans="1:2" ht="13.5" customHeight="1">
      <c r="A28" s="304" t="s">
        <v>312</v>
      </c>
      <c r="B28" s="305" t="s">
        <v>302</v>
      </c>
    </row>
    <row r="29" spans="1:2" ht="13.5" customHeight="1">
      <c r="A29" s="304" t="s">
        <v>313</v>
      </c>
      <c r="B29" s="305" t="s">
        <v>303</v>
      </c>
    </row>
    <row r="30" spans="1:2" ht="13.5" customHeight="1">
      <c r="A30" s="304" t="s">
        <v>300</v>
      </c>
      <c r="B30" s="305" t="s">
        <v>304</v>
      </c>
    </row>
    <row r="31" spans="1:2" ht="13.5" customHeight="1">
      <c r="A31" s="306"/>
      <c r="B31" s="305" t="s">
        <v>305</v>
      </c>
    </row>
    <row r="32" spans="1:2" ht="13.5" customHeight="1">
      <c r="A32" s="306"/>
      <c r="B32" s="305" t="s">
        <v>306</v>
      </c>
    </row>
    <row r="33" spans="1:2" ht="13.5" customHeight="1">
      <c r="A33" s="516" t="s">
        <v>279</v>
      </c>
      <c r="B33" s="517"/>
    </row>
    <row r="34" spans="1:2" ht="13.5" customHeight="1">
      <c r="A34" s="306" t="s">
        <v>314</v>
      </c>
      <c r="B34" s="305" t="s">
        <v>316</v>
      </c>
    </row>
    <row r="35" spans="1:2" ht="13.5" customHeight="1">
      <c r="A35" s="306" t="s">
        <v>315</v>
      </c>
      <c r="B35" s="305" t="s">
        <v>317</v>
      </c>
    </row>
    <row r="36" spans="1:2" ht="13.5" customHeight="1">
      <c r="A36" s="312"/>
      <c r="B36" s="305" t="s">
        <v>311</v>
      </c>
    </row>
    <row r="37" spans="1:2" ht="13.5" customHeight="1">
      <c r="A37" s="306"/>
      <c r="B37" s="305" t="s">
        <v>357</v>
      </c>
    </row>
    <row r="38" spans="1:2" ht="13.5" customHeight="1">
      <c r="A38" s="307"/>
      <c r="B38" s="308" t="s">
        <v>305</v>
      </c>
    </row>
    <row r="39" spans="1:2" ht="13.5" customHeight="1">
      <c r="A39" s="505" t="s">
        <v>280</v>
      </c>
      <c r="B39" s="506"/>
    </row>
    <row r="40" spans="1:2" ht="13.5" customHeight="1">
      <c r="A40" s="302" t="s">
        <v>318</v>
      </c>
      <c r="B40" s="313" t="s">
        <v>320</v>
      </c>
    </row>
    <row r="41" spans="1:2" ht="13.5" customHeight="1">
      <c r="A41" s="511" t="s">
        <v>319</v>
      </c>
      <c r="B41" s="314" t="s">
        <v>321</v>
      </c>
    </row>
    <row r="42" spans="1:2" ht="13.5" customHeight="1">
      <c r="A42" s="512"/>
      <c r="B42" s="315" t="s">
        <v>322</v>
      </c>
    </row>
    <row r="43" spans="1:2" ht="13.5" customHeight="1">
      <c r="A43" s="505" t="s">
        <v>281</v>
      </c>
      <c r="B43" s="506"/>
    </row>
    <row r="44" spans="1:2" ht="13.5" customHeight="1">
      <c r="A44" s="518" t="s">
        <v>323</v>
      </c>
      <c r="B44" s="313" t="s">
        <v>324</v>
      </c>
    </row>
    <row r="45" spans="1:2" ht="13.5" customHeight="1">
      <c r="A45" s="519"/>
      <c r="B45" s="314" t="s">
        <v>325</v>
      </c>
    </row>
    <row r="46" spans="1:2" ht="13.5" customHeight="1">
      <c r="A46" s="520"/>
      <c r="B46" s="315" t="s">
        <v>326</v>
      </c>
    </row>
    <row r="47" spans="1:2" ht="13.5" customHeight="1">
      <c r="A47" s="505" t="s">
        <v>282</v>
      </c>
      <c r="B47" s="506"/>
    </row>
    <row r="48" spans="1:2" ht="13.5" customHeight="1">
      <c r="A48" s="300" t="s">
        <v>327</v>
      </c>
      <c r="B48" s="316" t="s">
        <v>328</v>
      </c>
    </row>
    <row r="49" spans="1:2" ht="13.5" customHeight="1">
      <c r="A49" s="505" t="s">
        <v>283</v>
      </c>
      <c r="B49" s="506"/>
    </row>
    <row r="50" spans="1:2" ht="13.5" customHeight="1">
      <c r="A50" s="513" t="s">
        <v>329</v>
      </c>
      <c r="B50" s="313" t="s">
        <v>331</v>
      </c>
    </row>
    <row r="51" spans="1:2" ht="13.5" customHeight="1">
      <c r="A51" s="514"/>
      <c r="B51" s="314" t="s">
        <v>332</v>
      </c>
    </row>
    <row r="52" spans="1:2" ht="13.5" customHeight="1">
      <c r="A52" s="514" t="s">
        <v>330</v>
      </c>
      <c r="B52" s="314" t="s">
        <v>333</v>
      </c>
    </row>
    <row r="53" spans="1:2" ht="13.5" customHeight="1">
      <c r="A53" s="515"/>
      <c r="B53" s="315" t="s">
        <v>334</v>
      </c>
    </row>
    <row r="54" spans="1:2" ht="13.5" customHeight="1">
      <c r="A54" s="505" t="s">
        <v>284</v>
      </c>
      <c r="B54" s="506"/>
    </row>
    <row r="55" spans="1:2" ht="13.5" customHeight="1">
      <c r="A55" s="513" t="s">
        <v>335</v>
      </c>
      <c r="B55" s="313" t="s">
        <v>337</v>
      </c>
    </row>
    <row r="56" spans="1:2" ht="13.5" customHeight="1">
      <c r="A56" s="514"/>
      <c r="B56" s="314" t="s">
        <v>338</v>
      </c>
    </row>
    <row r="57" spans="1:2" ht="13.5" customHeight="1">
      <c r="A57" s="514" t="s">
        <v>336</v>
      </c>
      <c r="B57" s="314" t="s">
        <v>339</v>
      </c>
    </row>
    <row r="58" spans="1:2" ht="13.5" customHeight="1">
      <c r="A58" s="514"/>
      <c r="B58" s="314" t="s">
        <v>340</v>
      </c>
    </row>
    <row r="59" spans="1:2" ht="13.5" customHeight="1">
      <c r="A59" s="307"/>
      <c r="B59" s="315" t="s">
        <v>341</v>
      </c>
    </row>
    <row r="60" spans="1:2" ht="13.5" customHeight="1">
      <c r="A60" s="505" t="s">
        <v>285</v>
      </c>
      <c r="B60" s="506"/>
    </row>
    <row r="61" spans="1:2" ht="13.5" customHeight="1">
      <c r="A61" s="518" t="s">
        <v>342</v>
      </c>
      <c r="B61" s="313" t="s">
        <v>358</v>
      </c>
    </row>
    <row r="62" spans="1:2" ht="13.5" customHeight="1">
      <c r="A62" s="520"/>
      <c r="B62" s="315" t="s">
        <v>343</v>
      </c>
    </row>
    <row r="63" spans="1:2" ht="13.5" customHeight="1">
      <c r="A63" s="505" t="s">
        <v>286</v>
      </c>
      <c r="B63" s="506"/>
    </row>
    <row r="64" spans="1:2" ht="13.5" customHeight="1">
      <c r="A64" s="302" t="s">
        <v>344</v>
      </c>
      <c r="B64" s="313" t="s">
        <v>346</v>
      </c>
    </row>
    <row r="65" spans="1:2" ht="13.5" customHeight="1">
      <c r="A65" s="304" t="s">
        <v>345</v>
      </c>
      <c r="B65" s="314" t="s">
        <v>347</v>
      </c>
    </row>
    <row r="66" spans="1:2" ht="13.5" customHeight="1">
      <c r="A66" s="306"/>
      <c r="B66" s="314" t="s">
        <v>348</v>
      </c>
    </row>
    <row r="67" spans="1:2" ht="13.5" customHeight="1">
      <c r="A67" s="307"/>
      <c r="B67" s="315" t="s">
        <v>359</v>
      </c>
    </row>
    <row r="68" spans="1:2" ht="13.5" customHeight="1">
      <c r="A68" s="505" t="s">
        <v>287</v>
      </c>
      <c r="B68" s="506"/>
    </row>
    <row r="69" spans="1:2" ht="13.5" customHeight="1">
      <c r="A69" s="302" t="s">
        <v>349</v>
      </c>
      <c r="B69" s="313" t="s">
        <v>351</v>
      </c>
    </row>
    <row r="70" spans="1:2" ht="13.5" customHeight="1">
      <c r="A70" s="304" t="s">
        <v>350</v>
      </c>
      <c r="B70" s="314" t="s">
        <v>360</v>
      </c>
    </row>
    <row r="71" spans="1:2" ht="13.5" customHeight="1">
      <c r="A71" s="307"/>
      <c r="B71" s="315" t="s">
        <v>352</v>
      </c>
    </row>
    <row r="72" spans="1:2" ht="13.5" customHeight="1">
      <c r="A72" s="505" t="s">
        <v>288</v>
      </c>
      <c r="B72" s="506"/>
    </row>
    <row r="73" spans="1:2" ht="13.5" customHeight="1">
      <c r="A73" s="302" t="s">
        <v>353</v>
      </c>
      <c r="B73" s="313" t="s">
        <v>355</v>
      </c>
    </row>
    <row r="74" spans="1:2" ht="13.5" customHeight="1">
      <c r="A74" s="514" t="s">
        <v>354</v>
      </c>
      <c r="B74" s="314" t="s">
        <v>295</v>
      </c>
    </row>
    <row r="75" spans="1:2" ht="13.5" customHeight="1">
      <c r="A75" s="514"/>
      <c r="B75" s="314" t="s">
        <v>296</v>
      </c>
    </row>
    <row r="76" spans="1:2" ht="13.5" customHeight="1">
      <c r="A76" s="307"/>
      <c r="B76" s="315" t="s">
        <v>361</v>
      </c>
    </row>
    <row r="77" spans="1:2" ht="13.5" customHeight="1">
      <c r="A77" s="505" t="s">
        <v>289</v>
      </c>
      <c r="B77" s="506"/>
    </row>
    <row r="78" spans="1:2" ht="13.5" customHeight="1">
      <c r="A78" s="317"/>
      <c r="B78" s="318"/>
    </row>
  </sheetData>
  <sheetProtection/>
  <mergeCells count="27">
    <mergeCell ref="A61:A62"/>
    <mergeCell ref="A63:B63"/>
    <mergeCell ref="A68:B68"/>
    <mergeCell ref="A72:B72"/>
    <mergeCell ref="A77:B77"/>
    <mergeCell ref="A49:B49"/>
    <mergeCell ref="A54:B54"/>
    <mergeCell ref="A55:A56"/>
    <mergeCell ref="A57:A58"/>
    <mergeCell ref="A74:A75"/>
    <mergeCell ref="A41:A42"/>
    <mergeCell ref="A50:A51"/>
    <mergeCell ref="A52:A53"/>
    <mergeCell ref="A60:B60"/>
    <mergeCell ref="A26:B26"/>
    <mergeCell ref="A33:B33"/>
    <mergeCell ref="A39:B39"/>
    <mergeCell ref="A43:B43"/>
    <mergeCell ref="A44:A46"/>
    <mergeCell ref="A47:B47"/>
    <mergeCell ref="A21:B21"/>
    <mergeCell ref="A2:B2"/>
    <mergeCell ref="A3:B3"/>
    <mergeCell ref="A10:A11"/>
    <mergeCell ref="A5:B5"/>
    <mergeCell ref="A7:B7"/>
    <mergeCell ref="A14:B14"/>
  </mergeCells>
  <printOptions/>
  <pageMargins left="0.3" right="0.3" top="0.4" bottom="0.4" header="0" footer="0"/>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 Hour Sustainability Tool</dc:title>
  <dc:subject/>
  <dc:creator>Andrew T. Jewett</dc:creator>
  <cp:keywords/>
  <dc:description/>
  <cp:lastModifiedBy>Card,Amy</cp:lastModifiedBy>
  <cp:lastPrinted>2018-06-12T12:39:28Z</cp:lastPrinted>
  <dcterms:created xsi:type="dcterms:W3CDTF">2008-03-19T15:04:10Z</dcterms:created>
  <dcterms:modified xsi:type="dcterms:W3CDTF">2019-12-31T16:20:45Z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